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4季度台账" sheetId="28" r:id="rId1"/>
  </sheets>
  <definedNames>
    <definedName name="_xlnm._FilterDatabase" localSheetId="0" hidden="1">'4季度台账'!$A$2:$I$259</definedName>
    <definedName name="_xlnm.Print_Titles" localSheetId="0">'4季度台账'!$1:$2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<sst xmlns="http://schemas.openxmlformats.org/spreadsheetml/2006/main" count="981" uniqueCount="393">
  <si>
    <t>2025年4季度城镇公益性岗位补贴明细表</t>
  </si>
  <si>
    <t>序号</t>
  </si>
  <si>
    <t>单位名称</t>
  </si>
  <si>
    <t>岗位
人数(人）</t>
  </si>
  <si>
    <t>姓名</t>
  </si>
  <si>
    <t>性别</t>
  </si>
  <si>
    <t>岗位
补贴（元）</t>
  </si>
  <si>
    <t>社保补贴</t>
  </si>
  <si>
    <t>补贴合计</t>
  </si>
  <si>
    <t>社保补贴时段</t>
  </si>
  <si>
    <t>一、东城街道</t>
  </si>
  <si>
    <t>东城街道带陨阁社区</t>
  </si>
  <si>
    <t>万琨</t>
  </si>
  <si>
    <t>女</t>
  </si>
  <si>
    <t>东城街道烈山社区</t>
  </si>
  <si>
    <t>施正莲</t>
  </si>
  <si>
    <t>2025.10-12</t>
  </si>
  <si>
    <t>宋会丽</t>
  </si>
  <si>
    <t>李泓胤</t>
  </si>
  <si>
    <t>东城街道舜井社区</t>
  </si>
  <si>
    <t>李彩霞</t>
  </si>
  <si>
    <t>东城街道八一社区</t>
  </si>
  <si>
    <t>左伟容</t>
  </si>
  <si>
    <t>刘小莉</t>
  </si>
  <si>
    <t>吴晗</t>
  </si>
  <si>
    <t>东城街道龙门街社区</t>
  </si>
  <si>
    <t>艾年龙</t>
  </si>
  <si>
    <t>男</t>
  </si>
  <si>
    <t>蒋如辉</t>
  </si>
  <si>
    <t>吴丹</t>
  </si>
  <si>
    <t>东城街道东兴社区</t>
  </si>
  <si>
    <t>陈远</t>
  </si>
  <si>
    <t>王雪</t>
  </si>
  <si>
    <t>徐伟</t>
  </si>
  <si>
    <t>东城街道蒋家岗社区</t>
  </si>
  <si>
    <t>杜娟</t>
  </si>
  <si>
    <t>刘平</t>
  </si>
  <si>
    <t>东城街道小东关社区</t>
  </si>
  <si>
    <t>樊小丹</t>
  </si>
  <si>
    <t>刘娟</t>
  </si>
  <si>
    <t>东城街道缫丝社区</t>
  </si>
  <si>
    <t>李蓓</t>
  </si>
  <si>
    <t>东城街道八角楼社区</t>
  </si>
  <si>
    <t>施晓安</t>
  </si>
  <si>
    <t>李鸿伟</t>
  </si>
  <si>
    <t>东城街道文峰塔社区</t>
  </si>
  <si>
    <t>齐清林</t>
  </si>
  <si>
    <t>二、西城街道</t>
  </si>
  <si>
    <t>西城街道双龙寺社区</t>
  </si>
  <si>
    <t>晏明兴</t>
  </si>
  <si>
    <t>柳慧玲</t>
  </si>
  <si>
    <t>西城街道飞来土社区</t>
  </si>
  <si>
    <t xml:space="preserve">熊伟 </t>
  </si>
  <si>
    <t>黄灵芝</t>
  </si>
  <si>
    <t>西城街道通津桥社区</t>
  </si>
  <si>
    <t>袁鸿林</t>
  </si>
  <si>
    <t>黄娟娟</t>
  </si>
  <si>
    <t>2025.11-12</t>
  </si>
  <si>
    <t>西城街道玉波门社区</t>
  </si>
  <si>
    <t>王艳玲</t>
  </si>
  <si>
    <t>刘涛</t>
  </si>
  <si>
    <t>西城街道铁树社区</t>
  </si>
  <si>
    <t>徐富国</t>
  </si>
  <si>
    <t>甘露</t>
  </si>
  <si>
    <t>王金容</t>
  </si>
  <si>
    <t>邹楚能</t>
  </si>
  <si>
    <t>汪思琪</t>
  </si>
  <si>
    <t>西城街道白云湖社区</t>
  </si>
  <si>
    <t>李奎</t>
  </si>
  <si>
    <t>江好</t>
  </si>
  <si>
    <t>刘雨菲</t>
  </si>
  <si>
    <t>西城街道草店子社区</t>
  </si>
  <si>
    <t xml:space="preserve">龚学存 </t>
  </si>
  <si>
    <t>马涛</t>
  </si>
  <si>
    <t>刘桂平</t>
  </si>
  <si>
    <t>西城街道九曲弯社区</t>
  </si>
  <si>
    <t>喻琴</t>
  </si>
  <si>
    <t>西城街道汉东楼社区</t>
  </si>
  <si>
    <t>王丹</t>
  </si>
  <si>
    <t>三、南郊街道</t>
  </si>
  <si>
    <t>南郊街道擂鼓墩社区</t>
  </si>
  <si>
    <t>胡杏</t>
  </si>
  <si>
    <t>徐平</t>
  </si>
  <si>
    <t>南郊街道南烟墩村民委员会</t>
  </si>
  <si>
    <t>王成双</t>
  </si>
  <si>
    <t>谢训兵</t>
  </si>
  <si>
    <t>谢洪福</t>
  </si>
  <si>
    <t>南郊街道朱家湾社区</t>
  </si>
  <si>
    <t>田春林</t>
  </si>
  <si>
    <t xml:space="preserve">黄赛 </t>
  </si>
  <si>
    <t>南郊街道柳树淌社区</t>
  </si>
  <si>
    <t>黄成洋</t>
  </si>
  <si>
    <t>周彬彬</t>
  </si>
  <si>
    <t>陈含</t>
  </si>
  <si>
    <t>马巍</t>
  </si>
  <si>
    <t>张起超</t>
  </si>
  <si>
    <t>南郊街道马家榨社区</t>
  </si>
  <si>
    <t>王德</t>
  </si>
  <si>
    <t>汤文勇</t>
  </si>
  <si>
    <t>南郊街道白云社区</t>
  </si>
  <si>
    <t>包伶艳</t>
  </si>
  <si>
    <t>四、北郊街道</t>
  </si>
  <si>
    <t>北郊街道花溪社区</t>
  </si>
  <si>
    <t>曾庆刚</t>
  </si>
  <si>
    <t>北郊街道楚风社区</t>
  </si>
  <si>
    <t>刘金娥</t>
  </si>
  <si>
    <t>吕洪波</t>
  </si>
  <si>
    <t>高智军</t>
  </si>
  <si>
    <t>艾文平</t>
  </si>
  <si>
    <t>余修贤</t>
  </si>
  <si>
    <t>李文洁</t>
  </si>
  <si>
    <t>黄宇轩</t>
  </si>
  <si>
    <t>北郊街道碾子巷社区</t>
  </si>
  <si>
    <t>凌翠</t>
  </si>
  <si>
    <t xml:space="preserve">夏晓玲 </t>
  </si>
  <si>
    <t>罗靳瑶</t>
  </si>
  <si>
    <t>魏春梅</t>
  </si>
  <si>
    <t>北郊街道八里岔社区</t>
  </si>
  <si>
    <t>王道明</t>
  </si>
  <si>
    <t>周月</t>
  </si>
  <si>
    <t>北郊街道黄龙社区</t>
  </si>
  <si>
    <t>张玲</t>
  </si>
  <si>
    <t>冷传才</t>
  </si>
  <si>
    <t>康敏</t>
  </si>
  <si>
    <t>北郊街道亚通社区</t>
  </si>
  <si>
    <t>卓娟</t>
  </si>
  <si>
    <t>王陆英</t>
  </si>
  <si>
    <t>北郊街道孔家坡社区</t>
  </si>
  <si>
    <t>蒋晶晶</t>
  </si>
  <si>
    <t>刘敏</t>
  </si>
  <si>
    <t>李玉洁</t>
  </si>
  <si>
    <t>詹娜娜</t>
  </si>
  <si>
    <t>陈俊文</t>
  </si>
  <si>
    <t>北郊街道汲水湖村</t>
  </si>
  <si>
    <t>胡保亮</t>
  </si>
  <si>
    <t>北郊街道九间屋村</t>
  </si>
  <si>
    <t>吕小芬</t>
  </si>
  <si>
    <t xml:space="preserve">五、涢水街道 </t>
  </si>
  <si>
    <t>涢水街道白桃村</t>
  </si>
  <si>
    <t>周俊宇</t>
  </si>
  <si>
    <t>龚玲</t>
  </si>
  <si>
    <t>晏阳</t>
  </si>
  <si>
    <t>柴浩涵</t>
  </si>
  <si>
    <t>涢水街道涢水社区</t>
  </si>
  <si>
    <t>梁爽</t>
  </si>
  <si>
    <t>吴秋梅</t>
  </si>
  <si>
    <t>刘洪梅</t>
  </si>
  <si>
    <t>包龙姣</t>
  </si>
  <si>
    <t>涢水街道风光社区</t>
  </si>
  <si>
    <t>郭晓琴</t>
  </si>
  <si>
    <t>苏丽</t>
  </si>
  <si>
    <t>孙容</t>
  </si>
  <si>
    <t>涢水街道前进社区</t>
  </si>
  <si>
    <t>方义</t>
  </si>
  <si>
    <t>倪世平</t>
  </si>
  <si>
    <t>涢水街道永久村</t>
  </si>
  <si>
    <t>龙向丽</t>
  </si>
  <si>
    <t>孙晓明</t>
  </si>
  <si>
    <t>六、曾都经济开发区</t>
  </si>
  <si>
    <t>经济开发区星光社区</t>
  </si>
  <si>
    <t>易文君</t>
  </si>
  <si>
    <t>经济开发区首义社区</t>
  </si>
  <si>
    <t xml:space="preserve">李志强 </t>
  </si>
  <si>
    <t>李梅</t>
  </si>
  <si>
    <t>吕凌云</t>
  </si>
  <si>
    <t>经济开发区六草屋村</t>
  </si>
  <si>
    <t>邓彩云</t>
  </si>
  <si>
    <t>经济开发区两水沟社区</t>
  </si>
  <si>
    <t>黄雪萍</t>
  </si>
  <si>
    <t>七、何店镇</t>
  </si>
  <si>
    <t>何店镇白庙村</t>
  </si>
  <si>
    <t>吕仁清</t>
  </si>
  <si>
    <t>何店镇贯庄村</t>
  </si>
  <si>
    <t>张国志</t>
  </si>
  <si>
    <t>何店镇王家河村</t>
  </si>
  <si>
    <t>刘春梅</t>
  </si>
  <si>
    <t>任尚芳</t>
  </si>
  <si>
    <t>何店镇棋盘山村</t>
  </si>
  <si>
    <t xml:space="preserve">刘祖传 </t>
  </si>
  <si>
    <t>何店金花岭村</t>
  </si>
  <si>
    <t>王珍</t>
  </si>
  <si>
    <t>八、洛阳镇</t>
  </si>
  <si>
    <t>洛阳镇易家湾村</t>
  </si>
  <si>
    <t>朱大旺</t>
  </si>
  <si>
    <t>吕弦</t>
  </si>
  <si>
    <t>洛阳镇同兴村</t>
  </si>
  <si>
    <t>鲁爱玲</t>
  </si>
  <si>
    <t>曾强</t>
  </si>
  <si>
    <t>洛阳镇张畈村</t>
  </si>
  <si>
    <t>孙慧玲</t>
  </si>
  <si>
    <t>洛阳镇君子山村</t>
  </si>
  <si>
    <t>尹彩云</t>
  </si>
  <si>
    <t>洛阳镇骆家畈村</t>
  </si>
  <si>
    <t>王金凤</t>
  </si>
  <si>
    <t>聂小丹</t>
  </si>
  <si>
    <t>洛阳镇九口堰村</t>
  </si>
  <si>
    <t>喻春梅</t>
  </si>
  <si>
    <t>洛阳镇金鸡岭村</t>
  </si>
  <si>
    <t>郭红莲</t>
  </si>
  <si>
    <t>洛阳镇黄金堂村</t>
  </si>
  <si>
    <t>张欢</t>
  </si>
  <si>
    <t>洛阳街道居委会</t>
  </si>
  <si>
    <t>刘小蓉</t>
  </si>
  <si>
    <t>刘译璠</t>
  </si>
  <si>
    <t>洛阳镇胡家河村</t>
  </si>
  <si>
    <t>胡必冬</t>
  </si>
  <si>
    <t>王芹</t>
  </si>
  <si>
    <t>洛阳镇王家桥村</t>
  </si>
  <si>
    <t>胡双双</t>
  </si>
  <si>
    <t>九、府河镇</t>
  </si>
  <si>
    <t>府河镇涢潭铺村</t>
  </si>
  <si>
    <t>汤文兵</t>
  </si>
  <si>
    <t>府河镇冯家畈村</t>
  </si>
  <si>
    <t>秦桂书</t>
  </si>
  <si>
    <t>聂后东</t>
  </si>
  <si>
    <t>龙君梅</t>
  </si>
  <si>
    <t>府河镇拱桥河村</t>
  </si>
  <si>
    <t>黄东梅</t>
  </si>
  <si>
    <t>府河镇官堰堤村</t>
  </si>
  <si>
    <t>邹俊</t>
  </si>
  <si>
    <t>杨绕华</t>
  </si>
  <si>
    <t>申光兵</t>
  </si>
  <si>
    <t>府河镇白河滩村</t>
  </si>
  <si>
    <t>白友国</t>
  </si>
  <si>
    <t>张全俊</t>
  </si>
  <si>
    <t>府河镇紫石铺村</t>
  </si>
  <si>
    <t>陈丰英</t>
  </si>
  <si>
    <t>刘桂琴</t>
  </si>
  <si>
    <t>府河镇万隆居委会</t>
  </si>
  <si>
    <t>周运华</t>
  </si>
  <si>
    <t>骆春仙</t>
  </si>
  <si>
    <t>府河镇姚家寨村</t>
  </si>
  <si>
    <t>秦加亮</t>
  </si>
  <si>
    <t>蔡随安</t>
  </si>
  <si>
    <t>府河镇沙门铺村</t>
  </si>
  <si>
    <t>王鹏</t>
  </si>
  <si>
    <t>府河镇姜家庙村</t>
  </si>
  <si>
    <t>刘克学</t>
  </si>
  <si>
    <t>府河镇现光山林场</t>
  </si>
  <si>
    <t>彭高明</t>
  </si>
  <si>
    <t>十、淅河镇</t>
  </si>
  <si>
    <t>淅河镇大堰坡社区</t>
  </si>
  <si>
    <t xml:space="preserve">钟健 </t>
  </si>
  <si>
    <t>李小玲</t>
  </si>
  <si>
    <t>陈显军</t>
  </si>
  <si>
    <t>淅河镇老街社区</t>
  </si>
  <si>
    <t>龚秀敏</t>
  </si>
  <si>
    <t>杜昕懿</t>
  </si>
  <si>
    <t>万婧秋</t>
  </si>
  <si>
    <t>淅河镇云龙街居委会</t>
  </si>
  <si>
    <t>潘三福</t>
  </si>
  <si>
    <t>刘霞</t>
  </si>
  <si>
    <t>淅河镇东门口街居委会</t>
  </si>
  <si>
    <t>袁大双</t>
  </si>
  <si>
    <t>周艳丽</t>
  </si>
  <si>
    <t>何谊</t>
  </si>
  <si>
    <t>淅河镇二棉社区居委会</t>
  </si>
  <si>
    <t>李昌东</t>
  </si>
  <si>
    <t>淅河镇梨园村</t>
  </si>
  <si>
    <t>汪芬</t>
  </si>
  <si>
    <t>淅河镇永青村</t>
  </si>
  <si>
    <t>张少贵</t>
  </si>
  <si>
    <t>十一、财政预算单位</t>
  </si>
  <si>
    <t>曾都区科学技术和经济信息化局</t>
  </si>
  <si>
    <t>吴松杰</t>
  </si>
  <si>
    <t>区委直属机关工作委员会</t>
  </si>
  <si>
    <t>罗炳付</t>
  </si>
  <si>
    <t>区委社会工作部</t>
  </si>
  <si>
    <t>张冬妍</t>
  </si>
  <si>
    <t>周子莹</t>
  </si>
  <si>
    <t>曾都区市场监督管理局</t>
  </si>
  <si>
    <t>张华</t>
  </si>
  <si>
    <t>閤艳红</t>
  </si>
  <si>
    <t>周雨琪</t>
  </si>
  <si>
    <t>周莉</t>
  </si>
  <si>
    <t>池慧珍</t>
  </si>
  <si>
    <t>张寒姝</t>
  </si>
  <si>
    <t>代子俊</t>
  </si>
  <si>
    <t>李瑜</t>
  </si>
  <si>
    <t>黄翠</t>
  </si>
  <si>
    <t>杨子怡</t>
  </si>
  <si>
    <t>江勇</t>
  </si>
  <si>
    <t>谢星宇</t>
  </si>
  <si>
    <t>王欣舒</t>
  </si>
  <si>
    <t>张馨元</t>
  </si>
  <si>
    <t>吴泽坤</t>
  </si>
  <si>
    <t>王怡萍</t>
  </si>
  <si>
    <t>顿雅茹</t>
  </si>
  <si>
    <t>曾都区总工会</t>
  </si>
  <si>
    <t>唐锦延</t>
  </si>
  <si>
    <t>共青团曾都区委</t>
  </si>
  <si>
    <t>杨蔚琪</t>
  </si>
  <si>
    <t>区工商业联合会</t>
  </si>
  <si>
    <t>唐海艳</t>
  </si>
  <si>
    <t>区招商服务中心</t>
  </si>
  <si>
    <t>张文祥</t>
  </si>
  <si>
    <t>区公共资源交易中心</t>
  </si>
  <si>
    <t>秦瑜锴</t>
  </si>
  <si>
    <t>曾都区应急管理局</t>
  </si>
  <si>
    <t>付赛</t>
  </si>
  <si>
    <t>曾都区人才服务局</t>
  </si>
  <si>
    <t>鲁国平</t>
  </si>
  <si>
    <t>区供销合作社联合社</t>
  </si>
  <si>
    <t>薛青</t>
  </si>
  <si>
    <t>加长奎</t>
  </si>
  <si>
    <t>区林业资源保护站</t>
  </si>
  <si>
    <t>钦宝玲</t>
  </si>
  <si>
    <t>区生态能源服务中心</t>
  </si>
  <si>
    <t>刘练</t>
  </si>
  <si>
    <t>区畜牧技术推广站</t>
  </si>
  <si>
    <t>方会</t>
  </si>
  <si>
    <t>区农业发展保障中心</t>
  </si>
  <si>
    <t>王卓凡</t>
  </si>
  <si>
    <t>区劳动人事争议仲裁院</t>
  </si>
  <si>
    <t>吴虹庆</t>
  </si>
  <si>
    <t>区城乡居民社会养老保险局</t>
  </si>
  <si>
    <t>陈海娥</t>
  </si>
  <si>
    <t>区劳动保障维权中心</t>
  </si>
  <si>
    <t>向敏</t>
  </si>
  <si>
    <t>区劳动就业局</t>
  </si>
  <si>
    <t>汪文欣</t>
  </si>
  <si>
    <t>区劳动就业训练中心</t>
  </si>
  <si>
    <t>宫诗菊</t>
  </si>
  <si>
    <t>聚奎门学校</t>
  </si>
  <si>
    <t>张红梅</t>
  </si>
  <si>
    <t>东城街道综合执法中心</t>
  </si>
  <si>
    <t>蒋少辉</t>
  </si>
  <si>
    <t>高忠林</t>
  </si>
  <si>
    <t>西城街道综合执法中心</t>
  </si>
  <si>
    <t>苏功明</t>
  </si>
  <si>
    <t>惠保新</t>
  </si>
  <si>
    <t>南郊街道综合执法中心</t>
  </si>
  <si>
    <t>李长武</t>
  </si>
  <si>
    <t>马立玉</t>
  </si>
  <si>
    <t>2025.10-11</t>
  </si>
  <si>
    <t>北郊街道综合执法中心</t>
  </si>
  <si>
    <t>朱秀奎</t>
  </si>
  <si>
    <t>余仕敏</t>
  </si>
  <si>
    <t>北郊街道社区网格管理综合服务中心</t>
  </si>
  <si>
    <t>杨斌武</t>
  </si>
  <si>
    <t>涢水街道综合执法中心</t>
  </si>
  <si>
    <t>刘辉</t>
  </si>
  <si>
    <t>吴福义</t>
  </si>
  <si>
    <t>周恒明</t>
  </si>
  <si>
    <t>涢水街道社区网格管理综合服务中心</t>
  </si>
  <si>
    <t>李秋月</t>
  </si>
  <si>
    <t>万店镇党群服务中心</t>
  </si>
  <si>
    <t>周艳玲</t>
  </si>
  <si>
    <t>万店镇农业农村服务中心</t>
  </si>
  <si>
    <t>王丽芹</t>
  </si>
  <si>
    <t>府河镇党群服务中心</t>
  </si>
  <si>
    <t>白春梅</t>
  </si>
  <si>
    <t>洛阳镇党群服务中心</t>
  </si>
  <si>
    <t>叶华玲</t>
  </si>
  <si>
    <t>曹娜</t>
  </si>
  <si>
    <t>万店镇人民政府</t>
  </si>
  <si>
    <t>王京京</t>
  </si>
  <si>
    <t>魏小红</t>
  </si>
  <si>
    <t>程小霞</t>
  </si>
  <si>
    <t>江云兰</t>
  </si>
  <si>
    <t>曾都区洛阳小学</t>
  </si>
  <si>
    <t xml:space="preserve">李玲 </t>
  </si>
  <si>
    <t>洛阳镇自然资源规划所</t>
  </si>
  <si>
    <t>张红艳</t>
  </si>
  <si>
    <t>曾都区府河镇人民政府</t>
  </si>
  <si>
    <t>程小林</t>
  </si>
  <si>
    <t>朱海林</t>
  </si>
  <si>
    <t>曹丽</t>
  </si>
  <si>
    <t>姜存菊</t>
  </si>
  <si>
    <t>郑少林</t>
  </si>
  <si>
    <t>刘正勇</t>
  </si>
  <si>
    <t>杨巧兰</t>
  </si>
  <si>
    <t>刘园洁</t>
  </si>
  <si>
    <t>曾都区府河镇财政所</t>
  </si>
  <si>
    <t>罗祖贵</t>
  </si>
  <si>
    <t>曾都区府河镇农业农村服务中心</t>
  </si>
  <si>
    <t>何丽</t>
  </si>
  <si>
    <t>曾都区农村经济经营服务中心</t>
  </si>
  <si>
    <t>夏方</t>
  </si>
  <si>
    <t>刘龙舟</t>
  </si>
  <si>
    <t>张嘉玲</t>
  </si>
  <si>
    <t>曾都区桃园河水库管理处</t>
  </si>
  <si>
    <t>曾庆全</t>
  </si>
  <si>
    <t>金安奎</t>
  </si>
  <si>
    <t>曾都区两河口水库管理处</t>
  </si>
  <si>
    <t>李顺义</t>
  </si>
  <si>
    <t>曾都区残疾联合会</t>
  </si>
  <si>
    <t>孙巧玲</t>
  </si>
  <si>
    <t>曾都区随城山森林公园管护中心</t>
  </si>
  <si>
    <t>陈歆玥</t>
  </si>
  <si>
    <t>曾都区万店初级中学</t>
  </si>
  <si>
    <t>宫莉</t>
  </si>
  <si>
    <t>宫贵波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</si>
</sst>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57" applyFont="1" applyFill="1" applyAlignment="1">
      <alignment horizontal="center" vertical="center"/>
    </xf>
    <xf numFmtId="0" fontId="1" fillId="2" borderId="0" xfId="57" applyFont="1" applyFill="1" applyAlignment="1">
      <alignment horizontal="center" vertical="center"/>
    </xf>
    <xf numFmtId="0" fontId="2" fillId="2" borderId="0" xfId="57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57" applyFont="1" applyFill="1" applyBorder="1" applyAlignment="1">
      <alignment horizontal="center" vertical="center"/>
    </xf>
    <xf numFmtId="0" fontId="1" fillId="2" borderId="0" xfId="57" applyFont="1" applyFill="1" applyBorder="1" applyAlignment="1">
      <alignment horizontal="center" vertical="center"/>
    </xf>
    <xf numFmtId="0" fontId="4" fillId="0" borderId="0" xfId="57" applyFont="1" applyFill="1" applyAlignment="1">
      <alignment horizontal="center" vertical="center"/>
    </xf>
    <xf numFmtId="0" fontId="1" fillId="0" borderId="0" xfId="57" applyNumberFormat="1" applyFont="1" applyFill="1" applyAlignment="1">
      <alignment horizontal="center" vertical="center"/>
    </xf>
    <xf numFmtId="0" fontId="1" fillId="0" borderId="0" xfId="57" applyNumberFormat="1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/>
    </xf>
    <xf numFmtId="0" fontId="5" fillId="0" borderId="0" xfId="57" applyFont="1" applyFill="1" applyBorder="1" applyAlignment="1">
      <alignment horizontal="center" vertical="center"/>
    </xf>
    <xf numFmtId="0" fontId="1" fillId="0" borderId="2" xfId="57" applyFont="1" applyFill="1" applyBorder="1" applyAlignment="1">
      <alignment horizontal="center" vertical="center"/>
    </xf>
    <xf numFmtId="0" fontId="4" fillId="0" borderId="2" xfId="57" applyFont="1" applyFill="1" applyBorder="1" applyAlignment="1">
      <alignment horizontal="center" vertical="center"/>
    </xf>
    <xf numFmtId="0" fontId="1" fillId="0" borderId="2" xfId="57" applyNumberFormat="1" applyFont="1" applyFill="1" applyBorder="1" applyAlignment="1">
      <alignment horizontal="center" vertical="center" wrapText="1"/>
    </xf>
    <xf numFmtId="0" fontId="1" fillId="0" borderId="2" xfId="57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57" applyFont="1" applyFill="1" applyBorder="1" applyAlignment="1">
      <alignment horizontal="center" vertical="center"/>
    </xf>
    <xf numFmtId="0" fontId="1" fillId="2" borderId="2" xfId="57" applyNumberFormat="1" applyFont="1" applyFill="1" applyBorder="1" applyAlignment="1">
      <alignment horizontal="center" vertical="center"/>
    </xf>
    <xf numFmtId="49" fontId="1" fillId="2" borderId="2" xfId="57" applyNumberFormat="1" applyFont="1" applyFill="1" applyBorder="1" applyAlignment="1">
      <alignment horizontal="center" vertical="center" wrapText="1"/>
    </xf>
    <xf numFmtId="176" fontId="1" fillId="2" borderId="2" xfId="57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0" fontId="1" fillId="2" borderId="2" xfId="57" applyFont="1" applyFill="1" applyBorder="1" applyAlignment="1">
      <alignment horizontal="center" vertical="center"/>
    </xf>
    <xf numFmtId="176" fontId="6" fillId="2" borderId="2" xfId="57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6" fillId="0" borderId="2" xfId="57" applyNumberFormat="1" applyFont="1" applyFill="1" applyBorder="1" applyAlignment="1">
      <alignment horizontal="center" vertical="center"/>
    </xf>
    <xf numFmtId="176" fontId="1" fillId="0" borderId="2" xfId="57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" fontId="1" fillId="0" borderId="2" xfId="57" applyNumberFormat="1" applyFont="1" applyFill="1" applyBorder="1" applyAlignment="1">
      <alignment horizontal="center" vertical="center"/>
    </xf>
    <xf numFmtId="0" fontId="7" fillId="2" borderId="2" xfId="57" applyFont="1" applyFill="1" applyBorder="1" applyAlignment="1">
      <alignment horizontal="center" vertical="center"/>
    </xf>
    <xf numFmtId="0" fontId="2" fillId="2" borderId="2" xfId="57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9" fontId="1" fillId="0" borderId="2" xfId="52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57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2" fillId="2" borderId="2" xfId="57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9" fillId="2" borderId="2" xfId="57" applyFont="1" applyFill="1" applyBorder="1" applyAlignment="1">
      <alignment horizontal="center" vertical="center"/>
    </xf>
    <xf numFmtId="0" fontId="9" fillId="0" borderId="2" xfId="57" applyFont="1" applyFill="1" applyBorder="1" applyAlignment="1">
      <alignment horizontal="center" vertical="center"/>
    </xf>
    <xf numFmtId="0" fontId="4" fillId="0" borderId="0" xfId="57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2 2 2" xfId="50"/>
    <cellStyle name="常规 2 5" xfId="51"/>
    <cellStyle name="常规 2 2 2" xfId="52"/>
    <cellStyle name="常规 2 2 3" xfId="53"/>
    <cellStyle name="常规 2 2" xfId="54"/>
    <cellStyle name="常规 2 3" xfId="55"/>
    <cellStyle name="常规 2 3 2" xfId="56"/>
    <cellStyle name="常规 2" xfId="57"/>
    <cellStyle name="常规 2 2 3 2" xfId="58"/>
    <cellStyle name="常规 2 4" xfId="59"/>
    <cellStyle name="常规 2 6" xfId="60"/>
    <cellStyle name="常规 2 4 2" xfId="61"/>
    <cellStyle name="常规 3" xfId="62"/>
    <cellStyle name="常规 4" xfId="63"/>
    <cellStyle name="常规 8" xfId="64"/>
  </cellStyles>
  <tableStyles count="0" defaultTableStyle="TableStyleMedium9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292"/>
  <sheetViews>
    <sheetView tabSelected="1" zoomScale="115" zoomScaleNormal="115" workbookViewId="0">
      <selection activeCell="A4" sqref="A4"/>
    </sheetView>
  </sheetViews>
  <sheetFormatPr defaultColWidth="9" defaultRowHeight="20.1" customHeight="1"/>
  <cols>
    <col min="1" max="1" width="5.875" style="1" customWidth="1"/>
    <col min="2" max="2" width="16.75" style="7" customWidth="1"/>
    <col min="3" max="3" width="5.875" style="8" customWidth="1"/>
    <col min="4" max="4" width="7.5" style="1" customWidth="1"/>
    <col min="5" max="5" width="5.25" style="1" customWidth="1"/>
    <col min="6" max="6" width="8.25" style="9" customWidth="1"/>
    <col min="7" max="7" width="10.25" style="9" customWidth="1"/>
    <col min="8" max="8" width="9.875" style="9" customWidth="1"/>
    <col min="9" max="9" width="11.875" style="9" customWidth="1"/>
    <col min="10" max="16384" width="9" style="1"/>
  </cols>
  <sheetData>
    <row r="1" s="1" customFormat="1" ht="48.75" customHeight="1" spans="1:9">
      <c r="A1" s="10" t="s">
        <v>0</v>
      </c>
      <c r="B1" s="10"/>
      <c r="C1" s="10"/>
      <c r="D1" s="10"/>
      <c r="E1" s="10"/>
      <c r="F1" s="11"/>
      <c r="G1" s="11"/>
      <c r="H1" s="11"/>
      <c r="I1" s="11"/>
    </row>
    <row r="2" s="1" customFormat="1" ht="48.75" customHeight="1" spans="1:9">
      <c r="A2" s="12" t="s">
        <v>1</v>
      </c>
      <c r="B2" s="13" t="s">
        <v>2</v>
      </c>
      <c r="C2" s="14" t="s">
        <v>3</v>
      </c>
      <c r="D2" s="12" t="s">
        <v>4</v>
      </c>
      <c r="E2" s="12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="1" customFormat="1" ht="48.75" customHeight="1" spans="1:9">
      <c r="A3" s="12"/>
      <c r="B3" s="13"/>
      <c r="C3" s="14">
        <f>SUM(C4+C27+C49+C65+C92+C108+C115+C122+C139+C159+C174)</f>
        <v>244</v>
      </c>
      <c r="D3" s="14"/>
      <c r="E3" s="14"/>
      <c r="F3" s="14">
        <f>SUM(F4+F27+F49+F65+F92+F108+F115+F122+F139+F159+F174)</f>
        <v>1252800</v>
      </c>
      <c r="G3" s="14">
        <f>SUM(G4+G27+G49+G65+G92+G108+G115+G122+G139+G159+G174)</f>
        <v>485593.2</v>
      </c>
      <c r="H3" s="14">
        <f>SUM(H4+H27+H49+H65+H92+H108+H115+H122+H139+H159+H174)</f>
        <v>1738393.2</v>
      </c>
      <c r="I3" s="14"/>
    </row>
    <row r="4" s="1" customFormat="1" ht="24" customHeight="1" spans="1:9">
      <c r="A4" s="12">
        <v>1</v>
      </c>
      <c r="B4" s="13" t="s">
        <v>10</v>
      </c>
      <c r="C4" s="15">
        <f>SUM(C5:C26)</f>
        <v>22</v>
      </c>
      <c r="D4" s="15"/>
      <c r="E4" s="15"/>
      <c r="F4" s="15">
        <f>SUM(F5:F26)</f>
        <v>111600</v>
      </c>
      <c r="G4" s="15">
        <f>SUM(G5:G26)</f>
        <v>61826.4</v>
      </c>
      <c r="H4" s="15">
        <f>SUM(H5:H26)</f>
        <v>173426.4</v>
      </c>
      <c r="I4" s="16"/>
    </row>
    <row r="5" s="2" customFormat="1" customHeight="1" spans="1:9">
      <c r="A5" s="12">
        <v>2</v>
      </c>
      <c r="B5" s="17" t="s">
        <v>11</v>
      </c>
      <c r="C5" s="18">
        <v>1</v>
      </c>
      <c r="D5" s="19" t="s">
        <v>12</v>
      </c>
      <c r="E5" s="20" t="s">
        <v>13</v>
      </c>
      <c r="F5" s="21">
        <v>1800</v>
      </c>
      <c r="G5" s="21">
        <v>997.2</v>
      </c>
      <c r="H5" s="21">
        <f t="shared" ref="H5:H11" si="0">F5+G5</f>
        <v>2797.2</v>
      </c>
      <c r="I5" s="22">
        <v>2025.1</v>
      </c>
    </row>
    <row r="6" s="2" customFormat="1" customHeight="1" spans="1:9">
      <c r="A6" s="12">
        <v>3</v>
      </c>
      <c r="B6" s="17" t="s">
        <v>14</v>
      </c>
      <c r="C6" s="18">
        <v>3</v>
      </c>
      <c r="D6" s="23" t="s">
        <v>15</v>
      </c>
      <c r="E6" s="24" t="s">
        <v>13</v>
      </c>
      <c r="F6" s="21">
        <f>1800*3</f>
        <v>5400</v>
      </c>
      <c r="G6" s="21">
        <f t="shared" ref="G6:G17" si="1">997.2*3</f>
        <v>2991.6</v>
      </c>
      <c r="H6" s="21">
        <f t="shared" si="0"/>
        <v>8391.6</v>
      </c>
      <c r="I6" s="25" t="s">
        <v>16</v>
      </c>
    </row>
    <row r="7" s="2" customFormat="1" customHeight="1" spans="1:9">
      <c r="A7" s="12">
        <v>4</v>
      </c>
      <c r="B7" s="17" t="s">
        <v>14</v>
      </c>
      <c r="C7" s="18"/>
      <c r="D7" s="23" t="s">
        <v>17</v>
      </c>
      <c r="E7" s="24" t="s">
        <v>13</v>
      </c>
      <c r="F7" s="21">
        <f>1800*3</f>
        <v>5400</v>
      </c>
      <c r="G7" s="21">
        <f t="shared" si="1"/>
        <v>2991.6</v>
      </c>
      <c r="H7" s="21">
        <f t="shared" si="0"/>
        <v>8391.6</v>
      </c>
      <c r="I7" s="25" t="s">
        <v>16</v>
      </c>
    </row>
    <row r="8" s="2" customFormat="1" customHeight="1" spans="1:9">
      <c r="A8" s="12">
        <v>5</v>
      </c>
      <c r="B8" s="17" t="s">
        <v>14</v>
      </c>
      <c r="C8" s="18"/>
      <c r="D8" s="23" t="s">
        <v>18</v>
      </c>
      <c r="E8" s="24" t="s">
        <v>13</v>
      </c>
      <c r="F8" s="21">
        <f t="shared" ref="F8:F17" si="2">1800*3</f>
        <v>5400</v>
      </c>
      <c r="G8" s="21">
        <f t="shared" si="1"/>
        <v>2991.6</v>
      </c>
      <c r="H8" s="21">
        <f t="shared" si="0"/>
        <v>8391.6</v>
      </c>
      <c r="I8" s="25" t="s">
        <v>16</v>
      </c>
    </row>
    <row r="9" s="2" customFormat="1" customHeight="1" spans="1:9">
      <c r="A9" s="12">
        <v>6</v>
      </c>
      <c r="B9" s="17" t="s">
        <v>19</v>
      </c>
      <c r="C9" s="18">
        <v>1</v>
      </c>
      <c r="D9" s="23" t="s">
        <v>20</v>
      </c>
      <c r="E9" s="24" t="s">
        <v>13</v>
      </c>
      <c r="F9" s="21">
        <f t="shared" si="2"/>
        <v>5400</v>
      </c>
      <c r="G9" s="21">
        <f t="shared" si="1"/>
        <v>2991.6</v>
      </c>
      <c r="H9" s="21">
        <f t="shared" ref="H9:H17" si="3">F9+G9</f>
        <v>8391.6</v>
      </c>
      <c r="I9" s="25" t="s">
        <v>16</v>
      </c>
    </row>
    <row r="10" s="2" customFormat="1" customHeight="1" spans="1:9">
      <c r="A10" s="12">
        <v>7</v>
      </c>
      <c r="B10" s="17" t="s">
        <v>21</v>
      </c>
      <c r="C10" s="18">
        <v>3</v>
      </c>
      <c r="D10" s="23" t="s">
        <v>22</v>
      </c>
      <c r="E10" s="24" t="s">
        <v>13</v>
      </c>
      <c r="F10" s="21">
        <f t="shared" si="2"/>
        <v>5400</v>
      </c>
      <c r="G10" s="21">
        <f t="shared" si="1"/>
        <v>2991.6</v>
      </c>
      <c r="H10" s="21">
        <f t="shared" si="3"/>
        <v>8391.6</v>
      </c>
      <c r="I10" s="25" t="s">
        <v>16</v>
      </c>
    </row>
    <row r="11" s="2" customFormat="1" customHeight="1" spans="1:9">
      <c r="A11" s="12">
        <v>8</v>
      </c>
      <c r="B11" s="17" t="s">
        <v>21</v>
      </c>
      <c r="C11" s="18"/>
      <c r="D11" s="23" t="s">
        <v>23</v>
      </c>
      <c r="E11" s="24" t="s">
        <v>13</v>
      </c>
      <c r="F11" s="21">
        <f t="shared" si="2"/>
        <v>5400</v>
      </c>
      <c r="G11" s="21">
        <f t="shared" si="1"/>
        <v>2991.6</v>
      </c>
      <c r="H11" s="21">
        <f t="shared" si="3"/>
        <v>8391.6</v>
      </c>
      <c r="I11" s="25" t="s">
        <v>16</v>
      </c>
    </row>
    <row r="12" s="2" customFormat="1" customHeight="1" spans="1:9">
      <c r="A12" s="12">
        <v>9</v>
      </c>
      <c r="B12" s="17" t="s">
        <v>21</v>
      </c>
      <c r="C12" s="18"/>
      <c r="D12" s="23" t="s">
        <v>24</v>
      </c>
      <c r="E12" s="24" t="s">
        <v>13</v>
      </c>
      <c r="F12" s="21">
        <f t="shared" si="2"/>
        <v>5400</v>
      </c>
      <c r="G12" s="21">
        <f t="shared" si="1"/>
        <v>2991.6</v>
      </c>
      <c r="H12" s="21">
        <f t="shared" si="3"/>
        <v>8391.6</v>
      </c>
      <c r="I12" s="25" t="s">
        <v>16</v>
      </c>
    </row>
    <row r="13" s="2" customFormat="1" customHeight="1" spans="1:9">
      <c r="A13" s="12">
        <v>10</v>
      </c>
      <c r="B13" s="17" t="s">
        <v>25</v>
      </c>
      <c r="C13" s="18">
        <v>3</v>
      </c>
      <c r="D13" s="23" t="s">
        <v>26</v>
      </c>
      <c r="E13" s="24" t="s">
        <v>27</v>
      </c>
      <c r="F13" s="21">
        <f t="shared" si="2"/>
        <v>5400</v>
      </c>
      <c r="G13" s="21">
        <f t="shared" si="1"/>
        <v>2991.6</v>
      </c>
      <c r="H13" s="21">
        <f t="shared" si="3"/>
        <v>8391.6</v>
      </c>
      <c r="I13" s="25" t="s">
        <v>16</v>
      </c>
    </row>
    <row r="14" s="2" customFormat="1" customHeight="1" spans="1:9">
      <c r="A14" s="12">
        <v>11</v>
      </c>
      <c r="B14" s="17" t="s">
        <v>25</v>
      </c>
      <c r="C14" s="18"/>
      <c r="D14" s="23" t="s">
        <v>28</v>
      </c>
      <c r="E14" s="24" t="s">
        <v>27</v>
      </c>
      <c r="F14" s="21">
        <f t="shared" si="2"/>
        <v>5400</v>
      </c>
      <c r="G14" s="21">
        <f t="shared" si="1"/>
        <v>2991.6</v>
      </c>
      <c r="H14" s="21">
        <f t="shared" si="3"/>
        <v>8391.6</v>
      </c>
      <c r="I14" s="25" t="s">
        <v>16</v>
      </c>
    </row>
    <row r="15" s="2" customFormat="1" customHeight="1" spans="1:9">
      <c r="A15" s="12">
        <v>12</v>
      </c>
      <c r="B15" s="17" t="s">
        <v>25</v>
      </c>
      <c r="C15" s="18"/>
      <c r="D15" s="23" t="s">
        <v>29</v>
      </c>
      <c r="E15" s="24" t="s">
        <v>13</v>
      </c>
      <c r="F15" s="21">
        <f t="shared" si="2"/>
        <v>5400</v>
      </c>
      <c r="G15" s="21">
        <f t="shared" si="1"/>
        <v>2991.6</v>
      </c>
      <c r="H15" s="21">
        <f t="shared" si="3"/>
        <v>8391.6</v>
      </c>
      <c r="I15" s="25" t="s">
        <v>16</v>
      </c>
    </row>
    <row r="16" s="2" customFormat="1" customHeight="1" spans="1:9">
      <c r="A16" s="12">
        <v>13</v>
      </c>
      <c r="B16" s="17" t="s">
        <v>30</v>
      </c>
      <c r="C16" s="18">
        <v>3</v>
      </c>
      <c r="D16" s="23" t="s">
        <v>31</v>
      </c>
      <c r="E16" s="24" t="s">
        <v>27</v>
      </c>
      <c r="F16" s="21">
        <f t="shared" si="2"/>
        <v>5400</v>
      </c>
      <c r="G16" s="21">
        <f t="shared" si="1"/>
        <v>2991.6</v>
      </c>
      <c r="H16" s="21">
        <f t="shared" si="3"/>
        <v>8391.6</v>
      </c>
      <c r="I16" s="25" t="s">
        <v>16</v>
      </c>
    </row>
    <row r="17" s="2" customFormat="1" customHeight="1" spans="1:9">
      <c r="A17" s="12">
        <v>14</v>
      </c>
      <c r="B17" s="17" t="s">
        <v>30</v>
      </c>
      <c r="C17" s="18"/>
      <c r="D17" s="23" t="s">
        <v>32</v>
      </c>
      <c r="E17" s="24" t="s">
        <v>13</v>
      </c>
      <c r="F17" s="21">
        <f t="shared" si="2"/>
        <v>5400</v>
      </c>
      <c r="G17" s="21">
        <f t="shared" si="1"/>
        <v>2991.6</v>
      </c>
      <c r="H17" s="21">
        <f t="shared" si="3"/>
        <v>8391.6</v>
      </c>
      <c r="I17" s="25" t="s">
        <v>16</v>
      </c>
    </row>
    <row r="18" s="2" customFormat="1" customHeight="1" spans="1:9">
      <c r="A18" s="12">
        <v>15</v>
      </c>
      <c r="B18" s="17" t="s">
        <v>30</v>
      </c>
      <c r="C18" s="18"/>
      <c r="D18" s="23" t="s">
        <v>33</v>
      </c>
      <c r="E18" s="24" t="s">
        <v>27</v>
      </c>
      <c r="F18" s="21">
        <f t="shared" ref="F18:F23" si="4">1800*3</f>
        <v>5400</v>
      </c>
      <c r="G18" s="21">
        <f t="shared" ref="G18:G23" si="5">997.2*3</f>
        <v>2991.6</v>
      </c>
      <c r="H18" s="21">
        <f t="shared" ref="H18:H23" si="6">F18+G18</f>
        <v>8391.6</v>
      </c>
      <c r="I18" s="25" t="s">
        <v>16</v>
      </c>
    </row>
    <row r="19" s="1" customFormat="1" customHeight="1" spans="1:9">
      <c r="A19" s="12">
        <v>16</v>
      </c>
      <c r="B19" s="13" t="s">
        <v>34</v>
      </c>
      <c r="C19" s="15">
        <v>2</v>
      </c>
      <c r="D19" s="12" t="s">
        <v>35</v>
      </c>
      <c r="E19" s="26" t="s">
        <v>13</v>
      </c>
      <c r="F19" s="21">
        <f t="shared" si="4"/>
        <v>5400</v>
      </c>
      <c r="G19" s="21">
        <f t="shared" si="5"/>
        <v>2991.6</v>
      </c>
      <c r="H19" s="21">
        <f t="shared" si="6"/>
        <v>8391.6</v>
      </c>
      <c r="I19" s="25" t="s">
        <v>16</v>
      </c>
    </row>
    <row r="20" s="1" customFormat="1" customHeight="1" spans="1:9">
      <c r="A20" s="12">
        <v>17</v>
      </c>
      <c r="B20" s="13" t="s">
        <v>34</v>
      </c>
      <c r="C20" s="15"/>
      <c r="D20" s="12" t="s">
        <v>36</v>
      </c>
      <c r="E20" s="26" t="s">
        <v>27</v>
      </c>
      <c r="F20" s="21">
        <f t="shared" si="4"/>
        <v>5400</v>
      </c>
      <c r="G20" s="21">
        <f t="shared" si="5"/>
        <v>2991.6</v>
      </c>
      <c r="H20" s="21">
        <f t="shared" si="6"/>
        <v>8391.6</v>
      </c>
      <c r="I20" s="25" t="s">
        <v>16</v>
      </c>
    </row>
    <row r="21" s="1" customFormat="1" customHeight="1" spans="1:9">
      <c r="A21" s="12">
        <v>18</v>
      </c>
      <c r="B21" s="13" t="s">
        <v>37</v>
      </c>
      <c r="C21" s="15">
        <v>2</v>
      </c>
      <c r="D21" s="12" t="s">
        <v>38</v>
      </c>
      <c r="E21" s="26" t="s">
        <v>13</v>
      </c>
      <c r="F21" s="21">
        <f>1800*1</f>
        <v>1800</v>
      </c>
      <c r="G21" s="21">
        <f>997.2*1</f>
        <v>997.2</v>
      </c>
      <c r="H21" s="21">
        <f t="shared" si="6"/>
        <v>2797.2</v>
      </c>
      <c r="I21" s="22">
        <v>2025.1</v>
      </c>
    </row>
    <row r="22" s="1" customFormat="1" customHeight="1" spans="1:9">
      <c r="A22" s="12">
        <v>19</v>
      </c>
      <c r="B22" s="13" t="s">
        <v>37</v>
      </c>
      <c r="C22" s="15"/>
      <c r="D22" s="12" t="s">
        <v>39</v>
      </c>
      <c r="E22" s="26" t="s">
        <v>13</v>
      </c>
      <c r="F22" s="21">
        <f t="shared" si="4"/>
        <v>5400</v>
      </c>
      <c r="G22" s="21">
        <f t="shared" si="5"/>
        <v>2991.6</v>
      </c>
      <c r="H22" s="21">
        <f t="shared" si="6"/>
        <v>8391.6</v>
      </c>
      <c r="I22" s="25" t="s">
        <v>16</v>
      </c>
    </row>
    <row r="23" s="1" customFormat="1" customHeight="1" spans="1:9">
      <c r="A23" s="12">
        <v>20</v>
      </c>
      <c r="B23" s="13" t="s">
        <v>40</v>
      </c>
      <c r="C23" s="15">
        <v>1</v>
      </c>
      <c r="D23" s="12" t="s">
        <v>41</v>
      </c>
      <c r="E23" s="26" t="s">
        <v>13</v>
      </c>
      <c r="F23" s="21">
        <f t="shared" si="4"/>
        <v>5400</v>
      </c>
      <c r="G23" s="21">
        <f t="shared" si="5"/>
        <v>2991.6</v>
      </c>
      <c r="H23" s="21">
        <f t="shared" si="6"/>
        <v>8391.6</v>
      </c>
      <c r="I23" s="25" t="s">
        <v>16</v>
      </c>
    </row>
    <row r="24" s="1" customFormat="1" customHeight="1" spans="1:9">
      <c r="A24" s="12">
        <v>21</v>
      </c>
      <c r="B24" s="13" t="s">
        <v>42</v>
      </c>
      <c r="C24" s="15">
        <v>2</v>
      </c>
      <c r="D24" s="12" t="s">
        <v>43</v>
      </c>
      <c r="E24" s="26" t="s">
        <v>27</v>
      </c>
      <c r="F24" s="21">
        <f t="shared" ref="F24:F29" si="7">1800*3</f>
        <v>5400</v>
      </c>
      <c r="G24" s="21">
        <f t="shared" ref="G24:G29" si="8">997.2*3</f>
        <v>2991.6</v>
      </c>
      <c r="H24" s="21">
        <f t="shared" ref="H24:H29" si="9">F24+G24</f>
        <v>8391.6</v>
      </c>
      <c r="I24" s="25" t="s">
        <v>16</v>
      </c>
    </row>
    <row r="25" s="1" customFormat="1" customHeight="1" spans="1:9">
      <c r="A25" s="12">
        <v>22</v>
      </c>
      <c r="B25" s="13" t="s">
        <v>42</v>
      </c>
      <c r="C25" s="15"/>
      <c r="D25" s="12" t="s">
        <v>44</v>
      </c>
      <c r="E25" s="26" t="s">
        <v>27</v>
      </c>
      <c r="F25" s="21">
        <f t="shared" si="7"/>
        <v>5400</v>
      </c>
      <c r="G25" s="21">
        <f t="shared" si="8"/>
        <v>2991.6</v>
      </c>
      <c r="H25" s="21">
        <f t="shared" si="9"/>
        <v>8391.6</v>
      </c>
      <c r="I25" s="25" t="s">
        <v>16</v>
      </c>
    </row>
    <row r="26" s="1" customFormat="1" customHeight="1" spans="1:9">
      <c r="A26" s="12">
        <v>23</v>
      </c>
      <c r="B26" s="13" t="s">
        <v>45</v>
      </c>
      <c r="C26" s="15">
        <v>1</v>
      </c>
      <c r="D26" s="12" t="s">
        <v>46</v>
      </c>
      <c r="E26" s="26" t="s">
        <v>13</v>
      </c>
      <c r="F26" s="21">
        <f t="shared" si="7"/>
        <v>5400</v>
      </c>
      <c r="G26" s="21">
        <f t="shared" si="8"/>
        <v>2991.6</v>
      </c>
      <c r="H26" s="21">
        <f t="shared" si="9"/>
        <v>8391.6</v>
      </c>
      <c r="I26" s="25" t="s">
        <v>16</v>
      </c>
    </row>
    <row r="27" s="1" customFormat="1" ht="33.75" customHeight="1" spans="1:9">
      <c r="A27" s="12">
        <v>24</v>
      </c>
      <c r="B27" s="13" t="s">
        <v>47</v>
      </c>
      <c r="C27" s="15">
        <f>SUM(C28:C48)</f>
        <v>21</v>
      </c>
      <c r="D27" s="15"/>
      <c r="E27" s="15"/>
      <c r="F27" s="15">
        <f>SUM(F28:F48)</f>
        <v>104400</v>
      </c>
      <c r="G27" s="15">
        <f>SUM(G28:G48)</f>
        <v>57837.6</v>
      </c>
      <c r="H27" s="15">
        <f>SUM(H28:H48)</f>
        <v>162237.6</v>
      </c>
      <c r="I27" s="15"/>
    </row>
    <row r="28" s="1" customFormat="1" customHeight="1" spans="1:9">
      <c r="A28" s="12">
        <v>25</v>
      </c>
      <c r="B28" s="13" t="s">
        <v>48</v>
      </c>
      <c r="C28" s="15">
        <v>2</v>
      </c>
      <c r="D28" s="12" t="s">
        <v>49</v>
      </c>
      <c r="E28" s="27" t="s">
        <v>27</v>
      </c>
      <c r="F28" s="21">
        <v>1800</v>
      </c>
      <c r="G28" s="21">
        <v>997.2</v>
      </c>
      <c r="H28" s="21">
        <f t="shared" ref="H28:H44" si="10">F28+G28</f>
        <v>2797.2</v>
      </c>
      <c r="I28" s="22">
        <v>2025.1</v>
      </c>
    </row>
    <row r="29" s="1" customFormat="1" customHeight="1" spans="1:9">
      <c r="A29" s="12">
        <v>26</v>
      </c>
      <c r="B29" s="13" t="s">
        <v>48</v>
      </c>
      <c r="C29" s="15"/>
      <c r="D29" s="12" t="s">
        <v>50</v>
      </c>
      <c r="E29" s="27" t="s">
        <v>13</v>
      </c>
      <c r="F29" s="21">
        <f t="shared" ref="F29:F33" si="11">1800*3</f>
        <v>5400</v>
      </c>
      <c r="G29" s="21">
        <f t="shared" ref="G29:G33" si="12">997.2*3</f>
        <v>2991.6</v>
      </c>
      <c r="H29" s="21">
        <f t="shared" si="10"/>
        <v>8391.6</v>
      </c>
      <c r="I29" s="25" t="s">
        <v>16</v>
      </c>
    </row>
    <row r="30" s="2" customFormat="1" customHeight="1" spans="1:9">
      <c r="A30" s="12">
        <v>27</v>
      </c>
      <c r="B30" s="17" t="s">
        <v>51</v>
      </c>
      <c r="C30" s="18">
        <v>2</v>
      </c>
      <c r="D30" s="23" t="s">
        <v>52</v>
      </c>
      <c r="E30" s="20" t="s">
        <v>27</v>
      </c>
      <c r="F30" s="21">
        <v>1800</v>
      </c>
      <c r="G30" s="21">
        <v>997.2</v>
      </c>
      <c r="H30" s="21">
        <f t="shared" si="10"/>
        <v>2797.2</v>
      </c>
      <c r="I30" s="22">
        <v>2025.1</v>
      </c>
    </row>
    <row r="31" s="2" customFormat="1" customHeight="1" spans="1:9">
      <c r="A31" s="12">
        <v>28</v>
      </c>
      <c r="B31" s="17" t="s">
        <v>51</v>
      </c>
      <c r="C31" s="18"/>
      <c r="D31" s="23" t="s">
        <v>53</v>
      </c>
      <c r="E31" s="20" t="s">
        <v>13</v>
      </c>
      <c r="F31" s="21">
        <f t="shared" si="11"/>
        <v>5400</v>
      </c>
      <c r="G31" s="21">
        <f t="shared" si="12"/>
        <v>2991.6</v>
      </c>
      <c r="H31" s="21">
        <f t="shared" si="10"/>
        <v>8391.6</v>
      </c>
      <c r="I31" s="25" t="s">
        <v>16</v>
      </c>
    </row>
    <row r="32" s="2" customFormat="1" customHeight="1" spans="1:9">
      <c r="A32" s="12">
        <v>29</v>
      </c>
      <c r="B32" s="17" t="s">
        <v>54</v>
      </c>
      <c r="C32" s="18">
        <v>2</v>
      </c>
      <c r="D32" s="28" t="s">
        <v>55</v>
      </c>
      <c r="E32" s="28" t="s">
        <v>13</v>
      </c>
      <c r="F32" s="21">
        <f t="shared" si="11"/>
        <v>5400</v>
      </c>
      <c r="G32" s="21">
        <f t="shared" si="12"/>
        <v>2991.6</v>
      </c>
      <c r="H32" s="21">
        <f t="shared" si="10"/>
        <v>8391.6</v>
      </c>
      <c r="I32" s="25" t="s">
        <v>16</v>
      </c>
    </row>
    <row r="33" s="2" customFormat="1" customHeight="1" spans="1:9">
      <c r="A33" s="12">
        <v>30</v>
      </c>
      <c r="B33" s="17" t="s">
        <v>54</v>
      </c>
      <c r="C33" s="18"/>
      <c r="D33" s="28" t="s">
        <v>56</v>
      </c>
      <c r="E33" s="28" t="s">
        <v>13</v>
      </c>
      <c r="F33" s="21">
        <f>1800*2</f>
        <v>3600</v>
      </c>
      <c r="G33" s="21">
        <f>997.2*2</f>
        <v>1994.4</v>
      </c>
      <c r="H33" s="21">
        <f t="shared" si="10"/>
        <v>5594.4</v>
      </c>
      <c r="I33" s="25" t="s">
        <v>57</v>
      </c>
    </row>
    <row r="34" s="2" customFormat="1" customHeight="1" spans="1:9">
      <c r="A34" s="12">
        <v>31</v>
      </c>
      <c r="B34" s="17" t="s">
        <v>58</v>
      </c>
      <c r="C34" s="18">
        <v>2</v>
      </c>
      <c r="D34" s="23" t="s">
        <v>59</v>
      </c>
      <c r="E34" s="20" t="s">
        <v>13</v>
      </c>
      <c r="F34" s="21">
        <f t="shared" ref="F34:F44" si="13">1800*3</f>
        <v>5400</v>
      </c>
      <c r="G34" s="21">
        <f t="shared" ref="G34:G44" si="14">997.2*3</f>
        <v>2991.6</v>
      </c>
      <c r="H34" s="21">
        <f t="shared" si="10"/>
        <v>8391.6</v>
      </c>
      <c r="I34" s="25" t="s">
        <v>16</v>
      </c>
    </row>
    <row r="35" s="2" customFormat="1" customHeight="1" spans="1:9">
      <c r="A35" s="12">
        <v>32</v>
      </c>
      <c r="B35" s="17" t="s">
        <v>58</v>
      </c>
      <c r="C35" s="18"/>
      <c r="D35" s="23" t="s">
        <v>60</v>
      </c>
      <c r="E35" s="20" t="s">
        <v>27</v>
      </c>
      <c r="F35" s="21">
        <f t="shared" si="13"/>
        <v>5400</v>
      </c>
      <c r="G35" s="21">
        <f t="shared" si="14"/>
        <v>2991.6</v>
      </c>
      <c r="H35" s="21">
        <f t="shared" si="10"/>
        <v>8391.6</v>
      </c>
      <c r="I35" s="25" t="s">
        <v>16</v>
      </c>
    </row>
    <row r="36" s="2" customFormat="1" customHeight="1" spans="1:9">
      <c r="A36" s="12">
        <v>33</v>
      </c>
      <c r="B36" s="17" t="s">
        <v>61</v>
      </c>
      <c r="C36" s="18">
        <v>5</v>
      </c>
      <c r="D36" s="23" t="s">
        <v>62</v>
      </c>
      <c r="E36" s="20" t="s">
        <v>27</v>
      </c>
      <c r="F36" s="21">
        <f t="shared" si="13"/>
        <v>5400</v>
      </c>
      <c r="G36" s="21">
        <f t="shared" si="14"/>
        <v>2991.6</v>
      </c>
      <c r="H36" s="21">
        <f t="shared" si="10"/>
        <v>8391.6</v>
      </c>
      <c r="I36" s="25" t="s">
        <v>16</v>
      </c>
    </row>
    <row r="37" s="2" customFormat="1" customHeight="1" spans="1:9">
      <c r="A37" s="12">
        <v>34</v>
      </c>
      <c r="B37" s="17" t="s">
        <v>61</v>
      </c>
      <c r="C37" s="18"/>
      <c r="D37" s="23" t="s">
        <v>63</v>
      </c>
      <c r="E37" s="20" t="s">
        <v>13</v>
      </c>
      <c r="F37" s="21">
        <f t="shared" si="13"/>
        <v>5400</v>
      </c>
      <c r="G37" s="21">
        <f t="shared" si="14"/>
        <v>2991.6</v>
      </c>
      <c r="H37" s="21">
        <f t="shared" si="10"/>
        <v>8391.6</v>
      </c>
      <c r="I37" s="25" t="s">
        <v>16</v>
      </c>
    </row>
    <row r="38" s="2" customFormat="1" customHeight="1" spans="1:9">
      <c r="A38" s="12">
        <v>35</v>
      </c>
      <c r="B38" s="17" t="s">
        <v>61</v>
      </c>
      <c r="C38" s="18"/>
      <c r="D38" s="23" t="s">
        <v>64</v>
      </c>
      <c r="E38" s="20" t="s">
        <v>13</v>
      </c>
      <c r="F38" s="21">
        <f t="shared" si="13"/>
        <v>5400</v>
      </c>
      <c r="G38" s="21">
        <f t="shared" si="14"/>
        <v>2991.6</v>
      </c>
      <c r="H38" s="21">
        <f t="shared" si="10"/>
        <v>8391.6</v>
      </c>
      <c r="I38" s="25" t="s">
        <v>16</v>
      </c>
    </row>
    <row r="39" s="2" customFormat="1" customHeight="1" spans="1:9">
      <c r="A39" s="12">
        <v>36</v>
      </c>
      <c r="B39" s="17" t="s">
        <v>61</v>
      </c>
      <c r="C39" s="18"/>
      <c r="D39" s="23" t="s">
        <v>65</v>
      </c>
      <c r="E39" s="20" t="s">
        <v>13</v>
      </c>
      <c r="F39" s="21">
        <f t="shared" si="13"/>
        <v>5400</v>
      </c>
      <c r="G39" s="21">
        <f t="shared" si="14"/>
        <v>2991.6</v>
      </c>
      <c r="H39" s="21">
        <f t="shared" si="10"/>
        <v>8391.6</v>
      </c>
      <c r="I39" s="25" t="s">
        <v>16</v>
      </c>
    </row>
    <row r="40" s="2" customFormat="1" customHeight="1" spans="1:9">
      <c r="A40" s="12">
        <v>37</v>
      </c>
      <c r="B40" s="17" t="s">
        <v>61</v>
      </c>
      <c r="C40" s="18"/>
      <c r="D40" s="23" t="s">
        <v>66</v>
      </c>
      <c r="E40" s="20" t="s">
        <v>13</v>
      </c>
      <c r="F40" s="21">
        <f t="shared" si="13"/>
        <v>5400</v>
      </c>
      <c r="G40" s="21">
        <f t="shared" si="14"/>
        <v>2991.6</v>
      </c>
      <c r="H40" s="21">
        <f t="shared" si="10"/>
        <v>8391.6</v>
      </c>
      <c r="I40" s="25" t="s">
        <v>16</v>
      </c>
    </row>
    <row r="41" s="1" customFormat="1" customHeight="1" spans="1:9">
      <c r="A41" s="12">
        <v>38</v>
      </c>
      <c r="B41" s="13" t="s">
        <v>67</v>
      </c>
      <c r="C41" s="15">
        <v>3</v>
      </c>
      <c r="D41" s="12" t="s">
        <v>68</v>
      </c>
      <c r="E41" s="26" t="s">
        <v>13</v>
      </c>
      <c r="F41" s="21">
        <f t="shared" si="13"/>
        <v>5400</v>
      </c>
      <c r="G41" s="21">
        <f t="shared" si="14"/>
        <v>2991.6</v>
      </c>
      <c r="H41" s="21">
        <f t="shared" si="10"/>
        <v>8391.6</v>
      </c>
      <c r="I41" s="25" t="s">
        <v>16</v>
      </c>
    </row>
    <row r="42" s="1" customFormat="1" customHeight="1" spans="1:9">
      <c r="A42" s="12">
        <v>39</v>
      </c>
      <c r="B42" s="13" t="s">
        <v>67</v>
      </c>
      <c r="C42" s="15"/>
      <c r="D42" s="12" t="s">
        <v>69</v>
      </c>
      <c r="E42" s="26" t="s">
        <v>13</v>
      </c>
      <c r="F42" s="21">
        <f t="shared" si="13"/>
        <v>5400</v>
      </c>
      <c r="G42" s="21">
        <f t="shared" si="14"/>
        <v>2991.6</v>
      </c>
      <c r="H42" s="21">
        <f t="shared" si="10"/>
        <v>8391.6</v>
      </c>
      <c r="I42" s="25" t="s">
        <v>16</v>
      </c>
    </row>
    <row r="43" s="1" customFormat="1" customHeight="1" spans="1:9">
      <c r="A43" s="12">
        <v>40</v>
      </c>
      <c r="B43" s="13" t="s">
        <v>67</v>
      </c>
      <c r="C43" s="15"/>
      <c r="D43" s="12" t="s">
        <v>70</v>
      </c>
      <c r="E43" s="26" t="s">
        <v>13</v>
      </c>
      <c r="F43" s="21">
        <f t="shared" si="13"/>
        <v>5400</v>
      </c>
      <c r="G43" s="21">
        <f t="shared" si="14"/>
        <v>2991.6</v>
      </c>
      <c r="H43" s="21">
        <f t="shared" si="10"/>
        <v>8391.6</v>
      </c>
      <c r="I43" s="25" t="s">
        <v>16</v>
      </c>
    </row>
    <row r="44" s="1" customFormat="1" customHeight="1" spans="1:9">
      <c r="A44" s="12">
        <v>41</v>
      </c>
      <c r="B44" s="13" t="s">
        <v>71</v>
      </c>
      <c r="C44" s="15">
        <v>3</v>
      </c>
      <c r="D44" s="12" t="s">
        <v>72</v>
      </c>
      <c r="E44" s="26" t="s">
        <v>13</v>
      </c>
      <c r="F44" s="21">
        <f t="shared" si="13"/>
        <v>5400</v>
      </c>
      <c r="G44" s="21">
        <f t="shared" si="14"/>
        <v>2991.6</v>
      </c>
      <c r="H44" s="21">
        <f t="shared" si="10"/>
        <v>8391.6</v>
      </c>
      <c r="I44" s="25" t="s">
        <v>16</v>
      </c>
    </row>
    <row r="45" s="1" customFormat="1" customHeight="1" spans="1:9">
      <c r="A45" s="12">
        <v>42</v>
      </c>
      <c r="B45" s="13" t="s">
        <v>71</v>
      </c>
      <c r="C45" s="15"/>
      <c r="D45" s="12" t="s">
        <v>73</v>
      </c>
      <c r="E45" s="26" t="s">
        <v>27</v>
      </c>
      <c r="F45" s="21">
        <f t="shared" ref="F45:F51" si="15">1800*3</f>
        <v>5400</v>
      </c>
      <c r="G45" s="21">
        <f t="shared" ref="G45:G51" si="16">997.2*3</f>
        <v>2991.6</v>
      </c>
      <c r="H45" s="21">
        <f t="shared" ref="H45:H51" si="17">F45+G45</f>
        <v>8391.6</v>
      </c>
      <c r="I45" s="25" t="s">
        <v>16</v>
      </c>
    </row>
    <row r="46" s="1" customFormat="1" customHeight="1" spans="1:9">
      <c r="A46" s="12">
        <v>43</v>
      </c>
      <c r="B46" s="13" t="s">
        <v>71</v>
      </c>
      <c r="C46" s="15"/>
      <c r="D46" s="12" t="s">
        <v>74</v>
      </c>
      <c r="E46" s="26" t="s">
        <v>13</v>
      </c>
      <c r="F46" s="21">
        <f t="shared" si="15"/>
        <v>5400</v>
      </c>
      <c r="G46" s="21">
        <f t="shared" si="16"/>
        <v>2991.6</v>
      </c>
      <c r="H46" s="21">
        <f t="shared" si="17"/>
        <v>8391.6</v>
      </c>
      <c r="I46" s="25" t="s">
        <v>16</v>
      </c>
    </row>
    <row r="47" s="2" customFormat="1" customHeight="1" spans="1:9">
      <c r="A47" s="12">
        <v>44</v>
      </c>
      <c r="B47" s="17" t="s">
        <v>75</v>
      </c>
      <c r="C47" s="18">
        <v>1</v>
      </c>
      <c r="D47" s="23" t="s">
        <v>76</v>
      </c>
      <c r="E47" s="24" t="s">
        <v>13</v>
      </c>
      <c r="F47" s="21">
        <f t="shared" si="15"/>
        <v>5400</v>
      </c>
      <c r="G47" s="21">
        <f t="shared" si="16"/>
        <v>2991.6</v>
      </c>
      <c r="H47" s="21">
        <f t="shared" si="17"/>
        <v>8391.6</v>
      </c>
      <c r="I47" s="25" t="s">
        <v>16</v>
      </c>
    </row>
    <row r="48" s="1" customFormat="1" customHeight="1" spans="1:9">
      <c r="A48" s="12">
        <v>45</v>
      </c>
      <c r="B48" s="13" t="s">
        <v>77</v>
      </c>
      <c r="C48" s="15">
        <v>1</v>
      </c>
      <c r="D48" s="12" t="s">
        <v>78</v>
      </c>
      <c r="E48" s="26" t="s">
        <v>13</v>
      </c>
      <c r="F48" s="21">
        <f t="shared" si="15"/>
        <v>5400</v>
      </c>
      <c r="G48" s="21">
        <f t="shared" si="16"/>
        <v>2991.6</v>
      </c>
      <c r="H48" s="21">
        <f t="shared" si="17"/>
        <v>8391.6</v>
      </c>
      <c r="I48" s="25" t="s">
        <v>16</v>
      </c>
    </row>
    <row r="49" s="1" customFormat="1" ht="30.75" customHeight="1" spans="1:9">
      <c r="A49" s="12">
        <v>46</v>
      </c>
      <c r="B49" s="13" t="s">
        <v>79</v>
      </c>
      <c r="C49" s="15">
        <f>SUM(C50:C64)</f>
        <v>15</v>
      </c>
      <c r="D49" s="15"/>
      <c r="E49" s="15"/>
      <c r="F49" s="15">
        <f>SUM(F50:F64)</f>
        <v>70200</v>
      </c>
      <c r="G49" s="15">
        <f>SUM(G50:G64)</f>
        <v>23932.8</v>
      </c>
      <c r="H49" s="15">
        <f>SUM(H50:H64)</f>
        <v>94132.8</v>
      </c>
      <c r="I49" s="16"/>
    </row>
    <row r="50" s="2" customFormat="1" ht="21" customHeight="1" spans="1:9">
      <c r="A50" s="12">
        <v>47</v>
      </c>
      <c r="B50" s="17" t="s">
        <v>80</v>
      </c>
      <c r="C50" s="18">
        <v>2</v>
      </c>
      <c r="D50" s="23" t="s">
        <v>81</v>
      </c>
      <c r="E50" s="24" t="s">
        <v>13</v>
      </c>
      <c r="F50" s="21">
        <f t="shared" si="15"/>
        <v>5400</v>
      </c>
      <c r="G50" s="21">
        <f t="shared" si="16"/>
        <v>2991.6</v>
      </c>
      <c r="H50" s="21">
        <f t="shared" si="17"/>
        <v>8391.6</v>
      </c>
      <c r="I50" s="25" t="s">
        <v>16</v>
      </c>
    </row>
    <row r="51" s="2" customFormat="1" customHeight="1" spans="1:9">
      <c r="A51" s="12">
        <v>48</v>
      </c>
      <c r="B51" s="17" t="s">
        <v>80</v>
      </c>
      <c r="C51" s="18"/>
      <c r="D51" s="23" t="s">
        <v>82</v>
      </c>
      <c r="E51" s="24" t="s">
        <v>13</v>
      </c>
      <c r="F51" s="21">
        <f t="shared" si="15"/>
        <v>5400</v>
      </c>
      <c r="G51" s="21">
        <f t="shared" si="16"/>
        <v>2991.6</v>
      </c>
      <c r="H51" s="21">
        <f t="shared" si="17"/>
        <v>8391.6</v>
      </c>
      <c r="I51" s="25" t="s">
        <v>16</v>
      </c>
    </row>
    <row r="52" s="2" customFormat="1" ht="18.95" customHeight="1" spans="1:9">
      <c r="A52" s="12">
        <v>49</v>
      </c>
      <c r="B52" s="17" t="s">
        <v>83</v>
      </c>
      <c r="C52" s="18">
        <v>3</v>
      </c>
      <c r="D52" s="25" t="s">
        <v>84</v>
      </c>
      <c r="E52" s="29" t="s">
        <v>27</v>
      </c>
      <c r="F52" s="21">
        <f t="shared" ref="F52:F58" si="18">1800*3</f>
        <v>5400</v>
      </c>
      <c r="G52" s="21">
        <v>0</v>
      </c>
      <c r="H52" s="21">
        <f t="shared" ref="H52:H60" si="19">F52+G52</f>
        <v>5400</v>
      </c>
      <c r="I52" s="25" t="s">
        <v>16</v>
      </c>
    </row>
    <row r="53" s="2" customFormat="1" ht="18.95" customHeight="1" spans="1:9">
      <c r="A53" s="12">
        <v>50</v>
      </c>
      <c r="B53" s="17" t="s">
        <v>83</v>
      </c>
      <c r="C53" s="18"/>
      <c r="D53" s="25" t="s">
        <v>85</v>
      </c>
      <c r="E53" s="29" t="s">
        <v>27</v>
      </c>
      <c r="F53" s="21">
        <f t="shared" si="18"/>
        <v>5400</v>
      </c>
      <c r="G53" s="21">
        <v>0</v>
      </c>
      <c r="H53" s="21">
        <f t="shared" si="19"/>
        <v>5400</v>
      </c>
      <c r="I53" s="25" t="s">
        <v>16</v>
      </c>
    </row>
    <row r="54" s="2" customFormat="1" ht="18.95" customHeight="1" spans="1:9">
      <c r="A54" s="12">
        <v>51</v>
      </c>
      <c r="B54" s="17" t="s">
        <v>83</v>
      </c>
      <c r="C54" s="18"/>
      <c r="D54" s="25" t="s">
        <v>86</v>
      </c>
      <c r="E54" s="29" t="s">
        <v>27</v>
      </c>
      <c r="F54" s="21">
        <f t="shared" si="18"/>
        <v>5400</v>
      </c>
      <c r="G54" s="21">
        <v>0</v>
      </c>
      <c r="H54" s="21">
        <f t="shared" si="19"/>
        <v>5400</v>
      </c>
      <c r="I54" s="25" t="s">
        <v>16</v>
      </c>
    </row>
    <row r="55" s="2" customFormat="1" ht="19.5" customHeight="1" spans="1:9">
      <c r="A55" s="12">
        <v>52</v>
      </c>
      <c r="B55" s="17" t="s">
        <v>87</v>
      </c>
      <c r="C55" s="18">
        <v>2</v>
      </c>
      <c r="D55" s="25" t="s">
        <v>88</v>
      </c>
      <c r="E55" s="29" t="s">
        <v>13</v>
      </c>
      <c r="F55" s="21">
        <f t="shared" si="18"/>
        <v>5400</v>
      </c>
      <c r="G55" s="21">
        <v>0</v>
      </c>
      <c r="H55" s="21">
        <f t="shared" si="19"/>
        <v>5400</v>
      </c>
      <c r="I55" s="25" t="s">
        <v>16</v>
      </c>
    </row>
    <row r="56" s="2" customFormat="1" ht="19.5" customHeight="1" spans="1:9">
      <c r="A56" s="12">
        <v>53</v>
      </c>
      <c r="B56" s="17" t="s">
        <v>87</v>
      </c>
      <c r="C56" s="18"/>
      <c r="D56" s="25" t="s">
        <v>89</v>
      </c>
      <c r="E56" s="29" t="s">
        <v>13</v>
      </c>
      <c r="F56" s="21">
        <f t="shared" si="18"/>
        <v>5400</v>
      </c>
      <c r="G56" s="21">
        <v>0</v>
      </c>
      <c r="H56" s="21">
        <f t="shared" si="19"/>
        <v>5400</v>
      </c>
      <c r="I56" s="25" t="s">
        <v>16</v>
      </c>
    </row>
    <row r="57" s="2" customFormat="1" customHeight="1" spans="1:9">
      <c r="A57" s="12">
        <v>54</v>
      </c>
      <c r="B57" s="17" t="s">
        <v>90</v>
      </c>
      <c r="C57" s="18">
        <v>5</v>
      </c>
      <c r="D57" s="23" t="s">
        <v>91</v>
      </c>
      <c r="E57" s="24" t="s">
        <v>27</v>
      </c>
      <c r="F57" s="21">
        <f>1800*1</f>
        <v>1800</v>
      </c>
      <c r="G57" s="21">
        <f>997.2*1</f>
        <v>997.2</v>
      </c>
      <c r="H57" s="21">
        <f t="shared" si="19"/>
        <v>2797.2</v>
      </c>
      <c r="I57" s="22">
        <v>2025.1</v>
      </c>
    </row>
    <row r="58" s="2" customFormat="1" customHeight="1" spans="1:9">
      <c r="A58" s="12">
        <v>55</v>
      </c>
      <c r="B58" s="17" t="s">
        <v>90</v>
      </c>
      <c r="C58" s="18"/>
      <c r="D58" s="23" t="s">
        <v>92</v>
      </c>
      <c r="E58" s="24" t="s">
        <v>27</v>
      </c>
      <c r="F58" s="21">
        <f>1800*1</f>
        <v>1800</v>
      </c>
      <c r="G58" s="21">
        <f>997.2*1</f>
        <v>997.2</v>
      </c>
      <c r="H58" s="21">
        <f t="shared" si="19"/>
        <v>2797.2</v>
      </c>
      <c r="I58" s="22">
        <v>2025.1</v>
      </c>
    </row>
    <row r="59" s="2" customFormat="1" customHeight="1" spans="1:9">
      <c r="A59" s="12">
        <v>56</v>
      </c>
      <c r="B59" s="17" t="s">
        <v>90</v>
      </c>
      <c r="C59" s="18"/>
      <c r="D59" s="23" t="s">
        <v>93</v>
      </c>
      <c r="E59" s="24" t="s">
        <v>27</v>
      </c>
      <c r="F59" s="21">
        <f>1800*1</f>
        <v>1800</v>
      </c>
      <c r="G59" s="21">
        <f>997.2*1</f>
        <v>997.2</v>
      </c>
      <c r="H59" s="21">
        <f t="shared" si="19"/>
        <v>2797.2</v>
      </c>
      <c r="I59" s="22">
        <v>2025.1</v>
      </c>
    </row>
    <row r="60" s="2" customFormat="1" customHeight="1" spans="1:9">
      <c r="A60" s="12">
        <v>57</v>
      </c>
      <c r="B60" s="17" t="s">
        <v>90</v>
      </c>
      <c r="C60" s="18"/>
      <c r="D60" s="23" t="s">
        <v>94</v>
      </c>
      <c r="E60" s="24" t="s">
        <v>27</v>
      </c>
      <c r="F60" s="21">
        <f>1800*3</f>
        <v>5400</v>
      </c>
      <c r="G60" s="21">
        <f>997.2*3</f>
        <v>2991.6</v>
      </c>
      <c r="H60" s="21">
        <f t="shared" si="19"/>
        <v>8391.6</v>
      </c>
      <c r="I60" s="25" t="s">
        <v>16</v>
      </c>
    </row>
    <row r="61" s="2" customFormat="1" customHeight="1" spans="1:9">
      <c r="A61" s="12">
        <v>58</v>
      </c>
      <c r="B61" s="17" t="s">
        <v>90</v>
      </c>
      <c r="C61" s="18"/>
      <c r="D61" s="23" t="s">
        <v>95</v>
      </c>
      <c r="E61" s="24" t="s">
        <v>27</v>
      </c>
      <c r="F61" s="21">
        <f t="shared" ref="F61:F66" si="20">1800*3</f>
        <v>5400</v>
      </c>
      <c r="G61" s="21">
        <f t="shared" ref="G61:G67" si="21">997.2*3</f>
        <v>2991.6</v>
      </c>
      <c r="H61" s="21">
        <f t="shared" ref="H61:H66" si="22">F61+G61</f>
        <v>8391.6</v>
      </c>
      <c r="I61" s="25" t="s">
        <v>16</v>
      </c>
    </row>
    <row r="62" s="2" customFormat="1" customHeight="1" spans="1:9">
      <c r="A62" s="12">
        <v>59</v>
      </c>
      <c r="B62" s="17" t="s">
        <v>96</v>
      </c>
      <c r="C62" s="18">
        <v>2</v>
      </c>
      <c r="D62" s="23" t="s">
        <v>97</v>
      </c>
      <c r="E62" s="24" t="s">
        <v>27</v>
      </c>
      <c r="F62" s="21">
        <f t="shared" si="20"/>
        <v>5400</v>
      </c>
      <c r="G62" s="21">
        <f t="shared" si="21"/>
        <v>2991.6</v>
      </c>
      <c r="H62" s="21">
        <f t="shared" si="22"/>
        <v>8391.6</v>
      </c>
      <c r="I62" s="25" t="s">
        <v>16</v>
      </c>
    </row>
    <row r="63" s="2" customFormat="1" customHeight="1" spans="1:9">
      <c r="A63" s="12">
        <v>60</v>
      </c>
      <c r="B63" s="17" t="s">
        <v>96</v>
      </c>
      <c r="C63" s="18"/>
      <c r="D63" s="23" t="s">
        <v>98</v>
      </c>
      <c r="E63" s="24" t="s">
        <v>27</v>
      </c>
      <c r="F63" s="21">
        <f t="shared" si="20"/>
        <v>5400</v>
      </c>
      <c r="G63" s="21">
        <f t="shared" si="21"/>
        <v>2991.6</v>
      </c>
      <c r="H63" s="21">
        <f t="shared" si="22"/>
        <v>8391.6</v>
      </c>
      <c r="I63" s="25" t="s">
        <v>16</v>
      </c>
    </row>
    <row r="64" s="2" customFormat="1" customHeight="1" spans="1:9">
      <c r="A64" s="12">
        <v>61</v>
      </c>
      <c r="B64" s="17" t="s">
        <v>99</v>
      </c>
      <c r="C64" s="18">
        <v>1</v>
      </c>
      <c r="D64" s="23" t="s">
        <v>100</v>
      </c>
      <c r="E64" s="24" t="s">
        <v>13</v>
      </c>
      <c r="F64" s="21">
        <f t="shared" ref="F64:F67" si="23">1800*3</f>
        <v>5400</v>
      </c>
      <c r="G64" s="21">
        <f t="shared" si="21"/>
        <v>2991.6</v>
      </c>
      <c r="H64" s="21">
        <f t="shared" ref="H64:H67" si="24">F64+G64</f>
        <v>8391.6</v>
      </c>
      <c r="I64" s="25" t="s">
        <v>16</v>
      </c>
    </row>
    <row r="65" s="1" customFormat="1" ht="30" customHeight="1" spans="1:9">
      <c r="A65" s="12">
        <v>62</v>
      </c>
      <c r="B65" s="13" t="s">
        <v>101</v>
      </c>
      <c r="C65" s="15">
        <f>SUM(C66:C91)</f>
        <v>26</v>
      </c>
      <c r="D65" s="15"/>
      <c r="E65" s="15"/>
      <c r="F65" s="15">
        <f>SUM(F66:F91)</f>
        <v>136800</v>
      </c>
      <c r="G65" s="15">
        <f>SUM(G66:G91)</f>
        <v>69804</v>
      </c>
      <c r="H65" s="15">
        <f>SUM(H66:H91)</f>
        <v>206604</v>
      </c>
      <c r="I65" s="16"/>
    </row>
    <row r="66" s="2" customFormat="1" customHeight="1" spans="1:9">
      <c r="A66" s="12">
        <v>63</v>
      </c>
      <c r="B66" s="17" t="s">
        <v>102</v>
      </c>
      <c r="C66" s="18">
        <v>1</v>
      </c>
      <c r="D66" s="23" t="s">
        <v>103</v>
      </c>
      <c r="E66" s="24" t="s">
        <v>27</v>
      </c>
      <c r="F66" s="21">
        <f t="shared" si="23"/>
        <v>5400</v>
      </c>
      <c r="G66" s="21">
        <f t="shared" si="21"/>
        <v>2991.6</v>
      </c>
      <c r="H66" s="21">
        <f t="shared" si="24"/>
        <v>8391.6</v>
      </c>
      <c r="I66" s="25" t="s">
        <v>16</v>
      </c>
    </row>
    <row r="67" s="1" customFormat="1" customHeight="1" spans="1:9">
      <c r="A67" s="12">
        <v>64</v>
      </c>
      <c r="B67" s="13" t="s">
        <v>104</v>
      </c>
      <c r="C67" s="15">
        <v>7</v>
      </c>
      <c r="D67" s="23" t="s">
        <v>105</v>
      </c>
      <c r="E67" s="26" t="s">
        <v>13</v>
      </c>
      <c r="F67" s="21">
        <f t="shared" si="23"/>
        <v>5400</v>
      </c>
      <c r="G67" s="21">
        <f t="shared" si="21"/>
        <v>2991.6</v>
      </c>
      <c r="H67" s="21">
        <f t="shared" si="24"/>
        <v>8391.6</v>
      </c>
      <c r="I67" s="25" t="s">
        <v>16</v>
      </c>
    </row>
    <row r="68" s="1" customFormat="1" customHeight="1" spans="1:9">
      <c r="A68" s="12">
        <v>65</v>
      </c>
      <c r="B68" s="13" t="s">
        <v>104</v>
      </c>
      <c r="C68" s="15"/>
      <c r="D68" s="23" t="s">
        <v>106</v>
      </c>
      <c r="E68" s="27" t="s">
        <v>27</v>
      </c>
      <c r="F68" s="21">
        <f t="shared" ref="F68:F79" si="25">1800*3</f>
        <v>5400</v>
      </c>
      <c r="G68" s="21">
        <f t="shared" ref="G68:G79" si="26">997.2*3</f>
        <v>2991.6</v>
      </c>
      <c r="H68" s="21">
        <f t="shared" ref="H68:H87" si="27">F68+G68</f>
        <v>8391.6</v>
      </c>
      <c r="I68" s="25" t="s">
        <v>16</v>
      </c>
    </row>
    <row r="69" s="1" customFormat="1" customHeight="1" spans="1:9">
      <c r="A69" s="12">
        <v>66</v>
      </c>
      <c r="B69" s="13" t="s">
        <v>104</v>
      </c>
      <c r="C69" s="15"/>
      <c r="D69" s="23" t="s">
        <v>107</v>
      </c>
      <c r="E69" s="27" t="s">
        <v>27</v>
      </c>
      <c r="F69" s="21">
        <f t="shared" si="25"/>
        <v>5400</v>
      </c>
      <c r="G69" s="21">
        <f t="shared" si="26"/>
        <v>2991.6</v>
      </c>
      <c r="H69" s="21">
        <f t="shared" si="27"/>
        <v>8391.6</v>
      </c>
      <c r="I69" s="25" t="s">
        <v>16</v>
      </c>
    </row>
    <row r="70" s="1" customFormat="1" customHeight="1" spans="1:9">
      <c r="A70" s="12">
        <v>67</v>
      </c>
      <c r="B70" s="13" t="s">
        <v>104</v>
      </c>
      <c r="C70" s="15"/>
      <c r="D70" s="23" t="s">
        <v>108</v>
      </c>
      <c r="E70" s="27" t="s">
        <v>13</v>
      </c>
      <c r="F70" s="21">
        <f t="shared" si="25"/>
        <v>5400</v>
      </c>
      <c r="G70" s="21">
        <f t="shared" si="26"/>
        <v>2991.6</v>
      </c>
      <c r="H70" s="21">
        <f t="shared" si="27"/>
        <v>8391.6</v>
      </c>
      <c r="I70" s="25" t="s">
        <v>16</v>
      </c>
    </row>
    <row r="71" s="1" customFormat="1" customHeight="1" spans="1:9">
      <c r="A71" s="12">
        <v>68</v>
      </c>
      <c r="B71" s="13" t="s">
        <v>104</v>
      </c>
      <c r="C71" s="15"/>
      <c r="D71" s="23" t="s">
        <v>109</v>
      </c>
      <c r="E71" s="27" t="s">
        <v>13</v>
      </c>
      <c r="F71" s="21">
        <f t="shared" si="25"/>
        <v>5400</v>
      </c>
      <c r="G71" s="21">
        <f t="shared" si="26"/>
        <v>2991.6</v>
      </c>
      <c r="H71" s="21">
        <f t="shared" si="27"/>
        <v>8391.6</v>
      </c>
      <c r="I71" s="25" t="s">
        <v>16</v>
      </c>
    </row>
    <row r="72" s="1" customFormat="1" customHeight="1" spans="1:9">
      <c r="A72" s="12">
        <v>69</v>
      </c>
      <c r="B72" s="13" t="s">
        <v>104</v>
      </c>
      <c r="C72" s="15"/>
      <c r="D72" s="23" t="s">
        <v>110</v>
      </c>
      <c r="E72" s="27" t="s">
        <v>13</v>
      </c>
      <c r="F72" s="21">
        <f t="shared" si="25"/>
        <v>5400</v>
      </c>
      <c r="G72" s="21">
        <f t="shared" si="26"/>
        <v>2991.6</v>
      </c>
      <c r="H72" s="21">
        <f t="shared" si="27"/>
        <v>8391.6</v>
      </c>
      <c r="I72" s="25" t="s">
        <v>16</v>
      </c>
    </row>
    <row r="73" s="1" customFormat="1" customHeight="1" spans="1:9">
      <c r="A73" s="12">
        <v>70</v>
      </c>
      <c r="B73" s="13" t="s">
        <v>104</v>
      </c>
      <c r="C73" s="15"/>
      <c r="D73" s="23" t="s">
        <v>111</v>
      </c>
      <c r="E73" s="27" t="s">
        <v>27</v>
      </c>
      <c r="F73" s="21">
        <f t="shared" si="25"/>
        <v>5400</v>
      </c>
      <c r="G73" s="21">
        <f t="shared" si="26"/>
        <v>2991.6</v>
      </c>
      <c r="H73" s="21">
        <f t="shared" si="27"/>
        <v>8391.6</v>
      </c>
      <c r="I73" s="25" t="s">
        <v>16</v>
      </c>
    </row>
    <row r="74" s="2" customFormat="1" customHeight="1" spans="1:9">
      <c r="A74" s="12">
        <v>71</v>
      </c>
      <c r="B74" s="17" t="s">
        <v>112</v>
      </c>
      <c r="C74" s="18">
        <v>4</v>
      </c>
      <c r="D74" s="28" t="s">
        <v>113</v>
      </c>
      <c r="E74" s="24" t="s">
        <v>13</v>
      </c>
      <c r="F74" s="21">
        <f t="shared" si="25"/>
        <v>5400</v>
      </c>
      <c r="G74" s="21">
        <f t="shared" si="26"/>
        <v>2991.6</v>
      </c>
      <c r="H74" s="21">
        <f t="shared" si="27"/>
        <v>8391.6</v>
      </c>
      <c r="I74" s="25" t="s">
        <v>16</v>
      </c>
    </row>
    <row r="75" s="2" customFormat="1" customHeight="1" spans="1:9">
      <c r="A75" s="12">
        <v>72</v>
      </c>
      <c r="B75" s="17" t="s">
        <v>112</v>
      </c>
      <c r="C75" s="18"/>
      <c r="D75" s="28" t="s">
        <v>114</v>
      </c>
      <c r="E75" s="24" t="s">
        <v>13</v>
      </c>
      <c r="F75" s="21">
        <f t="shared" si="25"/>
        <v>5400</v>
      </c>
      <c r="G75" s="21">
        <f t="shared" si="26"/>
        <v>2991.6</v>
      </c>
      <c r="H75" s="21">
        <f t="shared" si="27"/>
        <v>8391.6</v>
      </c>
      <c r="I75" s="25" t="s">
        <v>16</v>
      </c>
    </row>
    <row r="76" s="2" customFormat="1" customHeight="1" spans="1:9">
      <c r="A76" s="12">
        <v>73</v>
      </c>
      <c r="B76" s="17" t="s">
        <v>112</v>
      </c>
      <c r="C76" s="18"/>
      <c r="D76" s="28" t="s">
        <v>115</v>
      </c>
      <c r="E76" s="24" t="s">
        <v>13</v>
      </c>
      <c r="F76" s="21">
        <f t="shared" si="25"/>
        <v>5400</v>
      </c>
      <c r="G76" s="21">
        <f t="shared" si="26"/>
        <v>2991.6</v>
      </c>
      <c r="H76" s="21">
        <f t="shared" si="27"/>
        <v>8391.6</v>
      </c>
      <c r="I76" s="25" t="s">
        <v>16</v>
      </c>
    </row>
    <row r="77" s="2" customFormat="1" customHeight="1" spans="1:9">
      <c r="A77" s="12">
        <v>74</v>
      </c>
      <c r="B77" s="17" t="s">
        <v>112</v>
      </c>
      <c r="C77" s="18"/>
      <c r="D77" s="28" t="s">
        <v>116</v>
      </c>
      <c r="E77" s="24" t="s">
        <v>13</v>
      </c>
      <c r="F77" s="21">
        <f t="shared" si="25"/>
        <v>5400</v>
      </c>
      <c r="G77" s="21">
        <f t="shared" si="26"/>
        <v>2991.6</v>
      </c>
      <c r="H77" s="21">
        <f t="shared" si="27"/>
        <v>8391.6</v>
      </c>
      <c r="I77" s="25" t="s">
        <v>16</v>
      </c>
    </row>
    <row r="78" s="2" customFormat="1" customHeight="1" spans="1:9">
      <c r="A78" s="12">
        <v>75</v>
      </c>
      <c r="B78" s="17" t="s">
        <v>117</v>
      </c>
      <c r="C78" s="18">
        <v>2</v>
      </c>
      <c r="D78" s="28" t="s">
        <v>118</v>
      </c>
      <c r="E78" s="24" t="s">
        <v>27</v>
      </c>
      <c r="F78" s="21">
        <f t="shared" si="25"/>
        <v>5400</v>
      </c>
      <c r="G78" s="21">
        <f t="shared" si="26"/>
        <v>2991.6</v>
      </c>
      <c r="H78" s="21">
        <f t="shared" si="27"/>
        <v>8391.6</v>
      </c>
      <c r="I78" s="25" t="s">
        <v>16</v>
      </c>
    </row>
    <row r="79" s="2" customFormat="1" customHeight="1" spans="1:9">
      <c r="A79" s="12">
        <v>76</v>
      </c>
      <c r="B79" s="17" t="s">
        <v>117</v>
      </c>
      <c r="C79" s="18"/>
      <c r="D79" s="28" t="s">
        <v>119</v>
      </c>
      <c r="E79" s="24" t="s">
        <v>13</v>
      </c>
      <c r="F79" s="21">
        <f t="shared" si="25"/>
        <v>5400</v>
      </c>
      <c r="G79" s="21">
        <f t="shared" si="26"/>
        <v>2991.6</v>
      </c>
      <c r="H79" s="21">
        <f t="shared" si="27"/>
        <v>8391.6</v>
      </c>
      <c r="I79" s="25" t="s">
        <v>16</v>
      </c>
    </row>
    <row r="80" s="2" customFormat="1" customHeight="1" spans="1:9">
      <c r="A80" s="12">
        <v>77</v>
      </c>
      <c r="B80" s="17" t="s">
        <v>120</v>
      </c>
      <c r="C80" s="18">
        <v>3</v>
      </c>
      <c r="D80" s="23" t="s">
        <v>121</v>
      </c>
      <c r="E80" s="24" t="s">
        <v>13</v>
      </c>
      <c r="F80" s="21">
        <f>1800*1</f>
        <v>1800</v>
      </c>
      <c r="G80" s="21">
        <f>997.2*1</f>
        <v>997.2</v>
      </c>
      <c r="H80" s="21">
        <f t="shared" si="27"/>
        <v>2797.2</v>
      </c>
      <c r="I80" s="22">
        <v>2025.1</v>
      </c>
    </row>
    <row r="81" s="2" customFormat="1" customHeight="1" spans="1:9">
      <c r="A81" s="12">
        <v>78</v>
      </c>
      <c r="B81" s="17" t="s">
        <v>120</v>
      </c>
      <c r="C81" s="18"/>
      <c r="D81" s="23" t="s">
        <v>122</v>
      </c>
      <c r="E81" s="20" t="s">
        <v>27</v>
      </c>
      <c r="F81" s="21">
        <f t="shared" ref="F81:F91" si="28">1800*3</f>
        <v>5400</v>
      </c>
      <c r="G81" s="21">
        <f t="shared" ref="G81:G89" si="29">997.2*3</f>
        <v>2991.6</v>
      </c>
      <c r="H81" s="21">
        <f t="shared" si="27"/>
        <v>8391.6</v>
      </c>
      <c r="I81" s="25" t="s">
        <v>16</v>
      </c>
    </row>
    <row r="82" s="2" customFormat="1" customHeight="1" spans="1:9">
      <c r="A82" s="12">
        <v>79</v>
      </c>
      <c r="B82" s="17" t="s">
        <v>120</v>
      </c>
      <c r="C82" s="18"/>
      <c r="D82" s="23" t="s">
        <v>123</v>
      </c>
      <c r="E82" s="20" t="s">
        <v>13</v>
      </c>
      <c r="F82" s="21">
        <f t="shared" si="28"/>
        <v>5400</v>
      </c>
      <c r="G82" s="21">
        <f t="shared" si="29"/>
        <v>2991.6</v>
      </c>
      <c r="H82" s="21">
        <f t="shared" si="27"/>
        <v>8391.6</v>
      </c>
      <c r="I82" s="25" t="s">
        <v>16</v>
      </c>
    </row>
    <row r="83" s="2" customFormat="1" customHeight="1" spans="1:9">
      <c r="A83" s="12">
        <v>80</v>
      </c>
      <c r="B83" s="17" t="s">
        <v>124</v>
      </c>
      <c r="C83" s="18">
        <v>2</v>
      </c>
      <c r="D83" s="23" t="s">
        <v>125</v>
      </c>
      <c r="E83" s="20" t="s">
        <v>13</v>
      </c>
      <c r="F83" s="21">
        <f t="shared" si="28"/>
        <v>5400</v>
      </c>
      <c r="G83" s="21">
        <f t="shared" si="29"/>
        <v>2991.6</v>
      </c>
      <c r="H83" s="21">
        <f t="shared" si="27"/>
        <v>8391.6</v>
      </c>
      <c r="I83" s="25" t="s">
        <v>16</v>
      </c>
    </row>
    <row r="84" s="2" customFormat="1" customHeight="1" spans="1:9">
      <c r="A84" s="12">
        <v>81</v>
      </c>
      <c r="B84" s="17" t="s">
        <v>124</v>
      </c>
      <c r="C84" s="18"/>
      <c r="D84" s="23" t="s">
        <v>126</v>
      </c>
      <c r="E84" s="20" t="s">
        <v>13</v>
      </c>
      <c r="F84" s="21">
        <f t="shared" si="28"/>
        <v>5400</v>
      </c>
      <c r="G84" s="21">
        <f t="shared" si="29"/>
        <v>2991.6</v>
      </c>
      <c r="H84" s="21">
        <f t="shared" si="27"/>
        <v>8391.6</v>
      </c>
      <c r="I84" s="25" t="s">
        <v>16</v>
      </c>
    </row>
    <row r="85" s="2" customFormat="1" customHeight="1" spans="1:9">
      <c r="A85" s="12">
        <v>82</v>
      </c>
      <c r="B85" s="17" t="s">
        <v>127</v>
      </c>
      <c r="C85" s="18">
        <v>5</v>
      </c>
      <c r="D85" s="23" t="s">
        <v>128</v>
      </c>
      <c r="E85" s="20" t="s">
        <v>13</v>
      </c>
      <c r="F85" s="21">
        <f t="shared" si="28"/>
        <v>5400</v>
      </c>
      <c r="G85" s="21">
        <f t="shared" si="29"/>
        <v>2991.6</v>
      </c>
      <c r="H85" s="21">
        <f t="shared" si="27"/>
        <v>8391.6</v>
      </c>
      <c r="I85" s="25" t="s">
        <v>16</v>
      </c>
    </row>
    <row r="86" s="2" customFormat="1" customHeight="1" spans="1:9">
      <c r="A86" s="12">
        <v>83</v>
      </c>
      <c r="B86" s="17" t="s">
        <v>127</v>
      </c>
      <c r="C86" s="18"/>
      <c r="D86" s="23" t="s">
        <v>129</v>
      </c>
      <c r="E86" s="20" t="s">
        <v>13</v>
      </c>
      <c r="F86" s="21">
        <f t="shared" si="28"/>
        <v>5400</v>
      </c>
      <c r="G86" s="21">
        <f t="shared" si="29"/>
        <v>2991.6</v>
      </c>
      <c r="H86" s="21">
        <f t="shared" si="27"/>
        <v>8391.6</v>
      </c>
      <c r="I86" s="25" t="s">
        <v>16</v>
      </c>
    </row>
    <row r="87" s="2" customFormat="1" customHeight="1" spans="1:9">
      <c r="A87" s="12">
        <v>84</v>
      </c>
      <c r="B87" s="17" t="s">
        <v>127</v>
      </c>
      <c r="C87" s="18"/>
      <c r="D87" s="23" t="s">
        <v>130</v>
      </c>
      <c r="E87" s="20" t="s">
        <v>13</v>
      </c>
      <c r="F87" s="21">
        <f t="shared" si="28"/>
        <v>5400</v>
      </c>
      <c r="G87" s="21">
        <f t="shared" si="29"/>
        <v>2991.6</v>
      </c>
      <c r="H87" s="21">
        <f t="shared" si="27"/>
        <v>8391.6</v>
      </c>
      <c r="I87" s="25" t="s">
        <v>16</v>
      </c>
    </row>
    <row r="88" s="2" customFormat="1" customHeight="1" spans="1:9">
      <c r="A88" s="12">
        <v>85</v>
      </c>
      <c r="B88" s="17" t="s">
        <v>127</v>
      </c>
      <c r="C88" s="18"/>
      <c r="D88" s="23" t="s">
        <v>131</v>
      </c>
      <c r="E88" s="20" t="s">
        <v>13</v>
      </c>
      <c r="F88" s="21">
        <f t="shared" si="28"/>
        <v>5400</v>
      </c>
      <c r="G88" s="21">
        <f t="shared" si="29"/>
        <v>2991.6</v>
      </c>
      <c r="H88" s="21">
        <f t="shared" ref="H88:H94" si="30">F88+G88</f>
        <v>8391.6</v>
      </c>
      <c r="I88" s="25" t="s">
        <v>16</v>
      </c>
    </row>
    <row r="89" s="2" customFormat="1" customHeight="1" spans="1:9">
      <c r="A89" s="12">
        <v>86</v>
      </c>
      <c r="B89" s="17" t="s">
        <v>127</v>
      </c>
      <c r="C89" s="18"/>
      <c r="D89" s="23" t="s">
        <v>132</v>
      </c>
      <c r="E89" s="20" t="s">
        <v>13</v>
      </c>
      <c r="F89" s="21">
        <f t="shared" si="28"/>
        <v>5400</v>
      </c>
      <c r="G89" s="21">
        <f t="shared" si="29"/>
        <v>2991.6</v>
      </c>
      <c r="H89" s="21">
        <f t="shared" si="30"/>
        <v>8391.6</v>
      </c>
      <c r="I89" s="25" t="s">
        <v>16</v>
      </c>
    </row>
    <row r="90" s="2" customFormat="1" customHeight="1" spans="1:9">
      <c r="A90" s="12">
        <v>87</v>
      </c>
      <c r="B90" s="17" t="s">
        <v>133</v>
      </c>
      <c r="C90" s="18">
        <v>1</v>
      </c>
      <c r="D90" s="23" t="s">
        <v>134</v>
      </c>
      <c r="E90" s="20" t="s">
        <v>27</v>
      </c>
      <c r="F90" s="21">
        <f t="shared" si="28"/>
        <v>5400</v>
      </c>
      <c r="G90" s="21">
        <v>0</v>
      </c>
      <c r="H90" s="21">
        <f t="shared" si="30"/>
        <v>5400</v>
      </c>
      <c r="I90" s="25" t="s">
        <v>16</v>
      </c>
    </row>
    <row r="91" s="2" customFormat="1" customHeight="1" spans="1:9">
      <c r="A91" s="12">
        <v>88</v>
      </c>
      <c r="B91" s="17" t="s">
        <v>135</v>
      </c>
      <c r="C91" s="18">
        <v>1</v>
      </c>
      <c r="D91" s="23" t="s">
        <v>136</v>
      </c>
      <c r="E91" s="20" t="s">
        <v>13</v>
      </c>
      <c r="F91" s="21">
        <f t="shared" si="28"/>
        <v>5400</v>
      </c>
      <c r="G91" s="21">
        <v>0</v>
      </c>
      <c r="H91" s="21">
        <f t="shared" si="30"/>
        <v>5400</v>
      </c>
      <c r="I91" s="25" t="s">
        <v>16</v>
      </c>
    </row>
    <row r="92" s="1" customFormat="1" ht="34.5" customHeight="1" spans="1:9">
      <c r="A92" s="12">
        <v>89</v>
      </c>
      <c r="B92" s="13" t="s">
        <v>137</v>
      </c>
      <c r="C92" s="15">
        <f>SUM(C93:C107)</f>
        <v>15</v>
      </c>
      <c r="D92" s="15"/>
      <c r="E92" s="15"/>
      <c r="F92" s="15">
        <f>SUM(F93:F107)</f>
        <v>70200</v>
      </c>
      <c r="G92" s="15">
        <f>SUM(G93:G107)</f>
        <v>24930</v>
      </c>
      <c r="H92" s="15">
        <f>SUM(H93:H107)</f>
        <v>95130</v>
      </c>
      <c r="I92" s="15"/>
    </row>
    <row r="93" s="1" customFormat="1" customHeight="1" spans="1:9">
      <c r="A93" s="12">
        <v>90</v>
      </c>
      <c r="B93" s="13" t="s">
        <v>138</v>
      </c>
      <c r="C93" s="15">
        <v>4</v>
      </c>
      <c r="D93" s="12" t="s">
        <v>139</v>
      </c>
      <c r="E93" s="26" t="s">
        <v>13</v>
      </c>
      <c r="F93" s="21">
        <f>1800*1</f>
        <v>1800</v>
      </c>
      <c r="G93" s="21">
        <v>0</v>
      </c>
      <c r="H93" s="21">
        <f t="shared" si="30"/>
        <v>1800</v>
      </c>
      <c r="I93" s="22">
        <v>2025.1</v>
      </c>
    </row>
    <row r="94" s="1" customFormat="1" customHeight="1" spans="1:9">
      <c r="A94" s="12">
        <v>91</v>
      </c>
      <c r="B94" s="13" t="s">
        <v>138</v>
      </c>
      <c r="C94" s="15"/>
      <c r="D94" s="12" t="s">
        <v>140</v>
      </c>
      <c r="E94" s="26" t="s">
        <v>13</v>
      </c>
      <c r="F94" s="21">
        <f>1800*1</f>
        <v>1800</v>
      </c>
      <c r="G94" s="21">
        <v>0</v>
      </c>
      <c r="H94" s="21">
        <f t="shared" ref="H94:H103" si="31">F94+G94</f>
        <v>1800</v>
      </c>
      <c r="I94" s="22">
        <v>2025.1</v>
      </c>
    </row>
    <row r="95" s="1" customFormat="1" customHeight="1" spans="1:9">
      <c r="A95" s="12">
        <v>92</v>
      </c>
      <c r="B95" s="13" t="s">
        <v>138</v>
      </c>
      <c r="C95" s="15"/>
      <c r="D95" s="12" t="s">
        <v>141</v>
      </c>
      <c r="E95" s="26" t="s">
        <v>27</v>
      </c>
      <c r="F95" s="21">
        <f t="shared" ref="F95:F103" si="32">1800*3</f>
        <v>5400</v>
      </c>
      <c r="G95" s="21">
        <v>0</v>
      </c>
      <c r="H95" s="21">
        <f t="shared" si="31"/>
        <v>5400</v>
      </c>
      <c r="I95" s="25" t="s">
        <v>16</v>
      </c>
    </row>
    <row r="96" s="1" customFormat="1" customHeight="1" spans="1:9">
      <c r="A96" s="12">
        <v>93</v>
      </c>
      <c r="B96" s="13" t="s">
        <v>138</v>
      </c>
      <c r="C96" s="15"/>
      <c r="D96" s="12" t="s">
        <v>142</v>
      </c>
      <c r="E96" s="26" t="s">
        <v>13</v>
      </c>
      <c r="F96" s="21">
        <f t="shared" si="32"/>
        <v>5400</v>
      </c>
      <c r="G96" s="21">
        <v>0</v>
      </c>
      <c r="H96" s="21">
        <f t="shared" si="31"/>
        <v>5400</v>
      </c>
      <c r="I96" s="25" t="s">
        <v>16</v>
      </c>
    </row>
    <row r="97" s="1" customFormat="1" customHeight="1" spans="1:9">
      <c r="A97" s="12">
        <v>94</v>
      </c>
      <c r="B97" s="13" t="s">
        <v>143</v>
      </c>
      <c r="C97" s="15">
        <v>4</v>
      </c>
      <c r="D97" s="16" t="s">
        <v>144</v>
      </c>
      <c r="E97" s="26" t="s">
        <v>13</v>
      </c>
      <c r="F97" s="21">
        <f>1800*1</f>
        <v>1800</v>
      </c>
      <c r="G97" s="21">
        <f>997.2*1</f>
        <v>997.2</v>
      </c>
      <c r="H97" s="21">
        <f t="shared" si="31"/>
        <v>2797.2</v>
      </c>
      <c r="I97" s="22">
        <v>2025.1</v>
      </c>
    </row>
    <row r="98" s="1" customFormat="1" customHeight="1" spans="1:9">
      <c r="A98" s="12">
        <v>95</v>
      </c>
      <c r="B98" s="13" t="s">
        <v>143</v>
      </c>
      <c r="C98" s="15"/>
      <c r="D98" s="16" t="s">
        <v>145</v>
      </c>
      <c r="E98" s="26" t="s">
        <v>13</v>
      </c>
      <c r="F98" s="21">
        <f t="shared" si="32"/>
        <v>5400</v>
      </c>
      <c r="G98" s="21">
        <f t="shared" ref="G98:G103" si="33">997.2*3</f>
        <v>2991.6</v>
      </c>
      <c r="H98" s="21">
        <f t="shared" si="31"/>
        <v>8391.6</v>
      </c>
      <c r="I98" s="25" t="s">
        <v>16</v>
      </c>
    </row>
    <row r="99" s="1" customFormat="1" customHeight="1" spans="1:9">
      <c r="A99" s="12">
        <v>96</v>
      </c>
      <c r="B99" s="13" t="s">
        <v>143</v>
      </c>
      <c r="C99" s="15"/>
      <c r="D99" s="16" t="s">
        <v>146</v>
      </c>
      <c r="E99" s="26" t="s">
        <v>13</v>
      </c>
      <c r="F99" s="21">
        <f t="shared" si="32"/>
        <v>5400</v>
      </c>
      <c r="G99" s="21">
        <f t="shared" si="33"/>
        <v>2991.6</v>
      </c>
      <c r="H99" s="21">
        <f t="shared" si="31"/>
        <v>8391.6</v>
      </c>
      <c r="I99" s="25" t="s">
        <v>16</v>
      </c>
    </row>
    <row r="100" s="1" customFormat="1" customHeight="1" spans="1:9">
      <c r="A100" s="12">
        <v>97</v>
      </c>
      <c r="B100" s="13" t="s">
        <v>143</v>
      </c>
      <c r="C100" s="15"/>
      <c r="D100" s="16" t="s">
        <v>147</v>
      </c>
      <c r="E100" s="26" t="s">
        <v>13</v>
      </c>
      <c r="F100" s="21">
        <f t="shared" si="32"/>
        <v>5400</v>
      </c>
      <c r="G100" s="21">
        <f t="shared" si="33"/>
        <v>2991.6</v>
      </c>
      <c r="H100" s="21">
        <f t="shared" si="31"/>
        <v>8391.6</v>
      </c>
      <c r="I100" s="25" t="s">
        <v>16</v>
      </c>
    </row>
    <row r="101" s="2" customFormat="1" customHeight="1" spans="1:9">
      <c r="A101" s="12">
        <v>98</v>
      </c>
      <c r="B101" s="17" t="s">
        <v>148</v>
      </c>
      <c r="C101" s="18">
        <v>3</v>
      </c>
      <c r="D101" s="25" t="s">
        <v>149</v>
      </c>
      <c r="E101" s="29" t="s">
        <v>13</v>
      </c>
      <c r="F101" s="21">
        <f t="shared" si="32"/>
        <v>5400</v>
      </c>
      <c r="G101" s="21">
        <f t="shared" si="33"/>
        <v>2991.6</v>
      </c>
      <c r="H101" s="21">
        <f t="shared" si="31"/>
        <v>8391.6</v>
      </c>
      <c r="I101" s="25" t="s">
        <v>16</v>
      </c>
    </row>
    <row r="102" s="2" customFormat="1" customHeight="1" spans="1:9">
      <c r="A102" s="12">
        <v>99</v>
      </c>
      <c r="B102" s="17" t="s">
        <v>148</v>
      </c>
      <c r="C102" s="18"/>
      <c r="D102" s="25" t="s">
        <v>150</v>
      </c>
      <c r="E102" s="29" t="s">
        <v>13</v>
      </c>
      <c r="F102" s="21">
        <f t="shared" si="32"/>
        <v>5400</v>
      </c>
      <c r="G102" s="21">
        <f t="shared" si="33"/>
        <v>2991.6</v>
      </c>
      <c r="H102" s="21">
        <f t="shared" si="31"/>
        <v>8391.6</v>
      </c>
      <c r="I102" s="25" t="s">
        <v>16</v>
      </c>
    </row>
    <row r="103" s="2" customFormat="1" customHeight="1" spans="1:9">
      <c r="A103" s="12">
        <v>100</v>
      </c>
      <c r="B103" s="17" t="s">
        <v>148</v>
      </c>
      <c r="C103" s="18"/>
      <c r="D103" s="25" t="s">
        <v>151</v>
      </c>
      <c r="E103" s="29" t="s">
        <v>13</v>
      </c>
      <c r="F103" s="21">
        <f t="shared" si="32"/>
        <v>5400</v>
      </c>
      <c r="G103" s="21">
        <f t="shared" si="33"/>
        <v>2991.6</v>
      </c>
      <c r="H103" s="21">
        <f t="shared" si="31"/>
        <v>8391.6</v>
      </c>
      <c r="I103" s="25" t="s">
        <v>16</v>
      </c>
    </row>
    <row r="104" s="1" customFormat="1" customHeight="1" spans="1:9">
      <c r="A104" s="12">
        <v>101</v>
      </c>
      <c r="B104" s="13" t="s">
        <v>152</v>
      </c>
      <c r="C104" s="15">
        <v>2</v>
      </c>
      <c r="D104" s="16" t="s">
        <v>153</v>
      </c>
      <c r="E104" s="30" t="s">
        <v>27</v>
      </c>
      <c r="F104" s="21">
        <f t="shared" ref="F104:F110" si="34">1800*3</f>
        <v>5400</v>
      </c>
      <c r="G104" s="21">
        <f t="shared" ref="G104:G110" si="35">997.2*3</f>
        <v>2991.6</v>
      </c>
      <c r="H104" s="21">
        <f t="shared" ref="H104:H110" si="36">F104+G104</f>
        <v>8391.6</v>
      </c>
      <c r="I104" s="25" t="s">
        <v>16</v>
      </c>
    </row>
    <row r="105" s="1" customFormat="1" customHeight="1" spans="1:9">
      <c r="A105" s="12">
        <v>102</v>
      </c>
      <c r="B105" s="13" t="s">
        <v>152</v>
      </c>
      <c r="C105" s="15"/>
      <c r="D105" s="16" t="s">
        <v>154</v>
      </c>
      <c r="E105" s="30" t="s">
        <v>27</v>
      </c>
      <c r="F105" s="21">
        <f t="shared" si="34"/>
        <v>5400</v>
      </c>
      <c r="G105" s="21">
        <f t="shared" si="35"/>
        <v>2991.6</v>
      </c>
      <c r="H105" s="21">
        <f t="shared" si="36"/>
        <v>8391.6</v>
      </c>
      <c r="I105" s="25" t="s">
        <v>16</v>
      </c>
    </row>
    <row r="106" s="2" customFormat="1" customHeight="1" spans="1:9">
      <c r="A106" s="12">
        <v>103</v>
      </c>
      <c r="B106" s="17" t="s">
        <v>155</v>
      </c>
      <c r="C106" s="18">
        <v>2</v>
      </c>
      <c r="D106" s="25" t="s">
        <v>156</v>
      </c>
      <c r="E106" s="29" t="s">
        <v>13</v>
      </c>
      <c r="F106" s="21">
        <f t="shared" si="34"/>
        <v>5400</v>
      </c>
      <c r="G106" s="21">
        <v>0</v>
      </c>
      <c r="H106" s="21">
        <f t="shared" si="36"/>
        <v>5400</v>
      </c>
      <c r="I106" s="25" t="s">
        <v>16</v>
      </c>
    </row>
    <row r="107" s="2" customFormat="1" customHeight="1" spans="1:9">
      <c r="A107" s="12">
        <v>104</v>
      </c>
      <c r="B107" s="17" t="s">
        <v>155</v>
      </c>
      <c r="C107" s="18"/>
      <c r="D107" s="25" t="s">
        <v>157</v>
      </c>
      <c r="E107" s="29" t="s">
        <v>27</v>
      </c>
      <c r="F107" s="21">
        <f t="shared" si="34"/>
        <v>5400</v>
      </c>
      <c r="G107" s="21">
        <v>0</v>
      </c>
      <c r="H107" s="21">
        <f t="shared" si="36"/>
        <v>5400</v>
      </c>
      <c r="I107" s="25" t="s">
        <v>16</v>
      </c>
    </row>
    <row r="108" s="1" customFormat="1" ht="36.75" customHeight="1" spans="1:9">
      <c r="A108" s="12">
        <v>105</v>
      </c>
      <c r="B108" s="13" t="s">
        <v>158</v>
      </c>
      <c r="C108" s="15">
        <f>SUM(C109:C114)</f>
        <v>6</v>
      </c>
      <c r="D108" s="15"/>
      <c r="E108" s="15"/>
      <c r="F108" s="15">
        <f>SUM(F109:F114)</f>
        <v>32400</v>
      </c>
      <c r="G108" s="15">
        <f>SUM(G109:G114)</f>
        <v>14119.8</v>
      </c>
      <c r="H108" s="15">
        <f>SUM(H109:H114)</f>
        <v>46519.8</v>
      </c>
      <c r="I108" s="16"/>
    </row>
    <row r="109" s="2" customFormat="1" customHeight="1" spans="1:9">
      <c r="A109" s="12">
        <v>106</v>
      </c>
      <c r="B109" s="17" t="s">
        <v>159</v>
      </c>
      <c r="C109" s="18">
        <v>1</v>
      </c>
      <c r="D109" s="25" t="s">
        <v>160</v>
      </c>
      <c r="E109" s="29" t="s">
        <v>13</v>
      </c>
      <c r="F109" s="21">
        <f t="shared" si="34"/>
        <v>5400</v>
      </c>
      <c r="G109" s="21">
        <f t="shared" si="35"/>
        <v>2991.6</v>
      </c>
      <c r="H109" s="21">
        <f t="shared" si="36"/>
        <v>8391.6</v>
      </c>
      <c r="I109" s="25" t="s">
        <v>16</v>
      </c>
    </row>
    <row r="110" s="2" customFormat="1" customHeight="1" spans="1:9">
      <c r="A110" s="12">
        <v>107</v>
      </c>
      <c r="B110" s="17" t="s">
        <v>161</v>
      </c>
      <c r="C110" s="21">
        <v>3</v>
      </c>
      <c r="D110" s="25" t="s">
        <v>162</v>
      </c>
      <c r="E110" s="29" t="s">
        <v>27</v>
      </c>
      <c r="F110" s="21">
        <f t="shared" si="34"/>
        <v>5400</v>
      </c>
      <c r="G110" s="21">
        <f t="shared" si="35"/>
        <v>2991.6</v>
      </c>
      <c r="H110" s="21">
        <f t="shared" si="36"/>
        <v>8391.6</v>
      </c>
      <c r="I110" s="25" t="s">
        <v>16</v>
      </c>
    </row>
    <row r="111" s="2" customFormat="1" customHeight="1" spans="1:9">
      <c r="A111" s="12">
        <v>108</v>
      </c>
      <c r="B111" s="17" t="s">
        <v>161</v>
      </c>
      <c r="C111" s="21"/>
      <c r="D111" s="25" t="s">
        <v>163</v>
      </c>
      <c r="E111" s="29" t="s">
        <v>13</v>
      </c>
      <c r="F111" s="21">
        <f t="shared" ref="F111:F114" si="37">1800*3</f>
        <v>5400</v>
      </c>
      <c r="G111" s="21">
        <f>997.2*3-279.4*3</f>
        <v>2153.4</v>
      </c>
      <c r="H111" s="21">
        <f t="shared" ref="H111:H114" si="38">F111+G111</f>
        <v>7553.4</v>
      </c>
      <c r="I111" s="25" t="s">
        <v>16</v>
      </c>
    </row>
    <row r="112" s="2" customFormat="1" customHeight="1" spans="1:9">
      <c r="A112" s="12">
        <v>109</v>
      </c>
      <c r="B112" s="17" t="s">
        <v>161</v>
      </c>
      <c r="C112" s="21"/>
      <c r="D112" s="25" t="s">
        <v>164</v>
      </c>
      <c r="E112" s="29" t="s">
        <v>13</v>
      </c>
      <c r="F112" s="21">
        <f t="shared" si="37"/>
        <v>5400</v>
      </c>
      <c r="G112" s="21">
        <f>997.2*3</f>
        <v>2991.6</v>
      </c>
      <c r="H112" s="21">
        <f t="shared" si="38"/>
        <v>8391.6</v>
      </c>
      <c r="I112" s="25" t="s">
        <v>16</v>
      </c>
    </row>
    <row r="113" s="2" customFormat="1" customHeight="1" spans="1:9">
      <c r="A113" s="12">
        <v>110</v>
      </c>
      <c r="B113" s="17" t="s">
        <v>165</v>
      </c>
      <c r="C113" s="21">
        <v>1</v>
      </c>
      <c r="D113" s="25" t="s">
        <v>166</v>
      </c>
      <c r="E113" s="29" t="s">
        <v>13</v>
      </c>
      <c r="F113" s="21">
        <f t="shared" si="37"/>
        <v>5400</v>
      </c>
      <c r="G113" s="21">
        <v>0</v>
      </c>
      <c r="H113" s="21">
        <f t="shared" si="38"/>
        <v>5400</v>
      </c>
      <c r="I113" s="25" t="s">
        <v>16</v>
      </c>
    </row>
    <row r="114" s="2" customFormat="1" customHeight="1" spans="1:9">
      <c r="A114" s="12">
        <v>111</v>
      </c>
      <c r="B114" s="17" t="s">
        <v>167</v>
      </c>
      <c r="C114" s="21">
        <v>1</v>
      </c>
      <c r="D114" s="25" t="s">
        <v>168</v>
      </c>
      <c r="E114" s="29" t="s">
        <v>13</v>
      </c>
      <c r="F114" s="21">
        <f t="shared" si="37"/>
        <v>5400</v>
      </c>
      <c r="G114" s="21">
        <f>997.2*3</f>
        <v>2991.6</v>
      </c>
      <c r="H114" s="21">
        <f t="shared" si="38"/>
        <v>8391.6</v>
      </c>
      <c r="I114" s="25" t="s">
        <v>16</v>
      </c>
    </row>
    <row r="115" s="1" customFormat="1" ht="32.25" customHeight="1" spans="1:9">
      <c r="A115" s="12">
        <v>112</v>
      </c>
      <c r="B115" s="13" t="s">
        <v>169</v>
      </c>
      <c r="C115" s="15">
        <f>SUM(C116:C121)</f>
        <v>6</v>
      </c>
      <c r="D115" s="15"/>
      <c r="E115" s="15"/>
      <c r="F115" s="15">
        <f>SUM(F116:F121)</f>
        <v>28800</v>
      </c>
      <c r="G115" s="15">
        <f>SUM(G116:G121)</f>
        <v>0</v>
      </c>
      <c r="H115" s="15">
        <f>SUM(H116:H121)</f>
        <v>28800</v>
      </c>
      <c r="I115" s="15"/>
    </row>
    <row r="116" s="1" customFormat="1" ht="18" customHeight="1" spans="1:9">
      <c r="A116" s="12">
        <v>113</v>
      </c>
      <c r="B116" s="31" t="s">
        <v>170</v>
      </c>
      <c r="C116" s="15">
        <v>1</v>
      </c>
      <c r="D116" s="12" t="s">
        <v>171</v>
      </c>
      <c r="E116" s="32" t="s">
        <v>27</v>
      </c>
      <c r="F116" s="21">
        <f>1800*3</f>
        <v>5400</v>
      </c>
      <c r="G116" s="21">
        <v>0</v>
      </c>
      <c r="H116" s="21">
        <f>F116+G116</f>
        <v>5400</v>
      </c>
      <c r="I116" s="25" t="s">
        <v>16</v>
      </c>
    </row>
    <row r="117" s="1" customFormat="1" customHeight="1" spans="1:9">
      <c r="A117" s="12">
        <v>114</v>
      </c>
      <c r="B117" s="31" t="s">
        <v>172</v>
      </c>
      <c r="C117" s="15">
        <v>1</v>
      </c>
      <c r="D117" s="12" t="s">
        <v>173</v>
      </c>
      <c r="E117" s="32" t="s">
        <v>27</v>
      </c>
      <c r="F117" s="21">
        <f>1800*3</f>
        <v>5400</v>
      </c>
      <c r="G117" s="21">
        <v>0</v>
      </c>
      <c r="H117" s="21">
        <f>F117+G117</f>
        <v>5400</v>
      </c>
      <c r="I117" s="25" t="s">
        <v>16</v>
      </c>
    </row>
    <row r="118" s="1" customFormat="1" customHeight="1" spans="1:9">
      <c r="A118" s="12">
        <v>115</v>
      </c>
      <c r="B118" s="31" t="s">
        <v>174</v>
      </c>
      <c r="C118" s="15">
        <v>2</v>
      </c>
      <c r="D118" s="12" t="s">
        <v>175</v>
      </c>
      <c r="E118" s="32" t="s">
        <v>13</v>
      </c>
      <c r="F118" s="21">
        <f>1800*1</f>
        <v>1800</v>
      </c>
      <c r="G118" s="21">
        <v>0</v>
      </c>
      <c r="H118" s="21">
        <f t="shared" ref="H116:H121" si="39">F118+G118</f>
        <v>1800</v>
      </c>
      <c r="I118" s="22">
        <v>2025.1</v>
      </c>
    </row>
    <row r="119" s="1" customFormat="1" customHeight="1" spans="1:9">
      <c r="A119" s="12">
        <v>116</v>
      </c>
      <c r="B119" s="31" t="s">
        <v>174</v>
      </c>
      <c r="C119" s="15"/>
      <c r="D119" s="12" t="s">
        <v>176</v>
      </c>
      <c r="E119" s="32" t="s">
        <v>13</v>
      </c>
      <c r="F119" s="21">
        <f t="shared" ref="F116:F121" si="40">1800*3</f>
        <v>5400</v>
      </c>
      <c r="G119" s="21">
        <v>0</v>
      </c>
      <c r="H119" s="21">
        <f t="shared" si="39"/>
        <v>5400</v>
      </c>
      <c r="I119" s="25" t="s">
        <v>16</v>
      </c>
    </row>
    <row r="120" s="1" customFormat="1" customHeight="1" spans="1:9">
      <c r="A120" s="12">
        <v>117</v>
      </c>
      <c r="B120" s="31" t="s">
        <v>177</v>
      </c>
      <c r="C120" s="15">
        <v>1</v>
      </c>
      <c r="D120" s="12" t="s">
        <v>178</v>
      </c>
      <c r="E120" s="32" t="s">
        <v>27</v>
      </c>
      <c r="F120" s="21">
        <f t="shared" si="40"/>
        <v>5400</v>
      </c>
      <c r="G120" s="21">
        <v>0</v>
      </c>
      <c r="H120" s="21">
        <f t="shared" si="39"/>
        <v>5400</v>
      </c>
      <c r="I120" s="25" t="s">
        <v>16</v>
      </c>
    </row>
    <row r="121" s="1" customFormat="1" customHeight="1" spans="1:9">
      <c r="A121" s="12">
        <v>118</v>
      </c>
      <c r="B121" s="31" t="s">
        <v>179</v>
      </c>
      <c r="C121" s="15">
        <v>1</v>
      </c>
      <c r="D121" s="12" t="s">
        <v>180</v>
      </c>
      <c r="E121" s="32" t="s">
        <v>13</v>
      </c>
      <c r="F121" s="21">
        <f t="shared" si="40"/>
        <v>5400</v>
      </c>
      <c r="G121" s="21">
        <v>0</v>
      </c>
      <c r="H121" s="21">
        <f t="shared" si="39"/>
        <v>5400</v>
      </c>
      <c r="I121" s="25" t="s">
        <v>16</v>
      </c>
    </row>
    <row r="122" s="1" customFormat="1" ht="31.5" customHeight="1" spans="1:9">
      <c r="A122" s="12">
        <v>119</v>
      </c>
      <c r="B122" s="13" t="s">
        <v>181</v>
      </c>
      <c r="C122" s="15">
        <f>SUM(C123:C138)</f>
        <v>16</v>
      </c>
      <c r="D122" s="15"/>
      <c r="E122" s="15"/>
      <c r="F122" s="15">
        <f>SUM(F123:F138)</f>
        <v>82800</v>
      </c>
      <c r="G122" s="15">
        <f>SUM(G123:G138)</f>
        <v>0</v>
      </c>
      <c r="H122" s="15">
        <f>SUM(H123:H138)</f>
        <v>82800</v>
      </c>
      <c r="I122" s="15"/>
    </row>
    <row r="123" s="3" customFormat="1" customHeight="1" spans="1:9">
      <c r="A123" s="12">
        <v>120</v>
      </c>
      <c r="B123" s="33" t="s">
        <v>182</v>
      </c>
      <c r="C123" s="34">
        <v>2</v>
      </c>
      <c r="D123" s="35" t="s">
        <v>183</v>
      </c>
      <c r="E123" s="36" t="s">
        <v>27</v>
      </c>
      <c r="F123" s="21">
        <f t="shared" ref="F123:F128" si="41">1800*3</f>
        <v>5400</v>
      </c>
      <c r="G123" s="21">
        <v>0</v>
      </c>
      <c r="H123" s="21">
        <f t="shared" ref="H123:H128" si="42">F123+G123</f>
        <v>5400</v>
      </c>
      <c r="I123" s="25" t="s">
        <v>16</v>
      </c>
    </row>
    <row r="124" s="3" customFormat="1" customHeight="1" spans="1:9">
      <c r="A124" s="12">
        <v>121</v>
      </c>
      <c r="B124" s="33" t="s">
        <v>182</v>
      </c>
      <c r="C124" s="34"/>
      <c r="D124" s="35" t="s">
        <v>184</v>
      </c>
      <c r="E124" s="36" t="s">
        <v>13</v>
      </c>
      <c r="F124" s="21">
        <f t="shared" si="41"/>
        <v>5400</v>
      </c>
      <c r="G124" s="21">
        <v>0</v>
      </c>
      <c r="H124" s="21">
        <f t="shared" si="42"/>
        <v>5400</v>
      </c>
      <c r="I124" s="25" t="s">
        <v>16</v>
      </c>
    </row>
    <row r="125" s="1" customFormat="1" customHeight="1" spans="1:9">
      <c r="A125" s="12">
        <v>122</v>
      </c>
      <c r="B125" s="13" t="s">
        <v>185</v>
      </c>
      <c r="C125" s="15">
        <v>2</v>
      </c>
      <c r="D125" s="37" t="s">
        <v>186</v>
      </c>
      <c r="E125" s="16" t="s">
        <v>13</v>
      </c>
      <c r="F125" s="21">
        <f t="shared" si="41"/>
        <v>5400</v>
      </c>
      <c r="G125" s="21">
        <v>0</v>
      </c>
      <c r="H125" s="21">
        <f t="shared" si="42"/>
        <v>5400</v>
      </c>
      <c r="I125" s="25" t="s">
        <v>16</v>
      </c>
    </row>
    <row r="126" s="1" customFormat="1" customHeight="1" spans="1:9">
      <c r="A126" s="12">
        <v>123</v>
      </c>
      <c r="B126" s="13" t="s">
        <v>185</v>
      </c>
      <c r="C126" s="15"/>
      <c r="D126" s="37" t="s">
        <v>187</v>
      </c>
      <c r="E126" s="16" t="s">
        <v>27</v>
      </c>
      <c r="F126" s="21">
        <f t="shared" si="41"/>
        <v>5400</v>
      </c>
      <c r="G126" s="21">
        <v>0</v>
      </c>
      <c r="H126" s="21">
        <f t="shared" si="42"/>
        <v>5400</v>
      </c>
      <c r="I126" s="25" t="s">
        <v>16</v>
      </c>
    </row>
    <row r="127" s="1" customFormat="1" customHeight="1" spans="1:9">
      <c r="A127" s="12">
        <v>124</v>
      </c>
      <c r="B127" s="13" t="s">
        <v>188</v>
      </c>
      <c r="C127" s="15">
        <v>1</v>
      </c>
      <c r="D127" s="16" t="s">
        <v>189</v>
      </c>
      <c r="E127" s="30" t="s">
        <v>13</v>
      </c>
      <c r="F127" s="21">
        <f t="shared" si="41"/>
        <v>5400</v>
      </c>
      <c r="G127" s="21">
        <v>0</v>
      </c>
      <c r="H127" s="21">
        <f t="shared" si="42"/>
        <v>5400</v>
      </c>
      <c r="I127" s="25" t="s">
        <v>16</v>
      </c>
    </row>
    <row r="128" s="2" customFormat="1" customHeight="1" spans="1:9">
      <c r="A128" s="12">
        <v>125</v>
      </c>
      <c r="B128" s="17" t="s">
        <v>190</v>
      </c>
      <c r="C128" s="18">
        <v>1</v>
      </c>
      <c r="D128" s="23" t="s">
        <v>191</v>
      </c>
      <c r="E128" s="38" t="s">
        <v>13</v>
      </c>
      <c r="F128" s="21">
        <f t="shared" si="41"/>
        <v>5400</v>
      </c>
      <c r="G128" s="21">
        <v>0</v>
      </c>
      <c r="H128" s="21">
        <f t="shared" si="42"/>
        <v>5400</v>
      </c>
      <c r="I128" s="25" t="s">
        <v>16</v>
      </c>
    </row>
    <row r="129" s="1" customFormat="1" customHeight="1" spans="1:9">
      <c r="A129" s="12">
        <v>126</v>
      </c>
      <c r="B129" s="13" t="s">
        <v>192</v>
      </c>
      <c r="C129" s="15">
        <v>2</v>
      </c>
      <c r="D129" s="12" t="s">
        <v>193</v>
      </c>
      <c r="E129" s="39" t="s">
        <v>13</v>
      </c>
      <c r="F129" s="21">
        <f t="shared" ref="F129:F134" si="43">1800*3</f>
        <v>5400</v>
      </c>
      <c r="G129" s="21">
        <v>0</v>
      </c>
      <c r="H129" s="21">
        <f t="shared" ref="H129:H136" si="44">F129+G129</f>
        <v>5400</v>
      </c>
      <c r="I129" s="25" t="s">
        <v>16</v>
      </c>
    </row>
    <row r="130" s="1" customFormat="1" customHeight="1" spans="1:9">
      <c r="A130" s="12">
        <v>127</v>
      </c>
      <c r="B130" s="13" t="s">
        <v>192</v>
      </c>
      <c r="C130" s="15"/>
      <c r="D130" s="12" t="s">
        <v>194</v>
      </c>
      <c r="E130" s="39" t="s">
        <v>13</v>
      </c>
      <c r="F130" s="21">
        <f t="shared" si="43"/>
        <v>5400</v>
      </c>
      <c r="G130" s="21">
        <v>0</v>
      </c>
      <c r="H130" s="21">
        <f t="shared" si="44"/>
        <v>5400</v>
      </c>
      <c r="I130" s="25" t="s">
        <v>16</v>
      </c>
    </row>
    <row r="131" s="1" customFormat="1" customHeight="1" spans="1:9">
      <c r="A131" s="12">
        <v>128</v>
      </c>
      <c r="B131" s="13" t="s">
        <v>195</v>
      </c>
      <c r="C131" s="15">
        <v>1</v>
      </c>
      <c r="D131" s="12" t="s">
        <v>196</v>
      </c>
      <c r="E131" s="39" t="s">
        <v>13</v>
      </c>
      <c r="F131" s="21">
        <f t="shared" si="43"/>
        <v>5400</v>
      </c>
      <c r="G131" s="21">
        <v>0</v>
      </c>
      <c r="H131" s="21">
        <f t="shared" si="44"/>
        <v>5400</v>
      </c>
      <c r="I131" s="25" t="s">
        <v>16</v>
      </c>
    </row>
    <row r="132" s="1" customFormat="1" customHeight="1" spans="1:9">
      <c r="A132" s="12">
        <v>129</v>
      </c>
      <c r="B132" s="13" t="s">
        <v>197</v>
      </c>
      <c r="C132" s="15">
        <v>1</v>
      </c>
      <c r="D132" s="23" t="s">
        <v>198</v>
      </c>
      <c r="E132" s="38" t="s">
        <v>13</v>
      </c>
      <c r="F132" s="21">
        <f t="shared" si="43"/>
        <v>5400</v>
      </c>
      <c r="G132" s="21">
        <v>0</v>
      </c>
      <c r="H132" s="21">
        <f t="shared" si="44"/>
        <v>5400</v>
      </c>
      <c r="I132" s="25" t="s">
        <v>16</v>
      </c>
    </row>
    <row r="133" s="1" customFormat="1" customHeight="1" spans="1:9">
      <c r="A133" s="12">
        <v>130</v>
      </c>
      <c r="B133" s="13" t="s">
        <v>199</v>
      </c>
      <c r="C133" s="15">
        <v>1</v>
      </c>
      <c r="D133" s="12" t="s">
        <v>200</v>
      </c>
      <c r="E133" s="39" t="s">
        <v>13</v>
      </c>
      <c r="F133" s="21">
        <f>1800*1</f>
        <v>1800</v>
      </c>
      <c r="G133" s="21">
        <v>0</v>
      </c>
      <c r="H133" s="21">
        <f t="shared" si="44"/>
        <v>1800</v>
      </c>
      <c r="I133" s="22">
        <v>2025.1</v>
      </c>
    </row>
    <row r="134" s="1" customFormat="1" customHeight="1" spans="1:9">
      <c r="A134" s="12">
        <v>131</v>
      </c>
      <c r="B134" s="13" t="s">
        <v>201</v>
      </c>
      <c r="C134" s="15">
        <v>2</v>
      </c>
      <c r="D134" s="12" t="s">
        <v>202</v>
      </c>
      <c r="E134" s="39" t="s">
        <v>13</v>
      </c>
      <c r="F134" s="21">
        <f t="shared" si="43"/>
        <v>5400</v>
      </c>
      <c r="G134" s="21">
        <v>0</v>
      </c>
      <c r="H134" s="21">
        <f t="shared" si="44"/>
        <v>5400</v>
      </c>
      <c r="I134" s="25" t="s">
        <v>16</v>
      </c>
    </row>
    <row r="135" s="1" customFormat="1" customHeight="1" spans="1:9">
      <c r="A135" s="12">
        <v>132</v>
      </c>
      <c r="B135" s="13" t="s">
        <v>201</v>
      </c>
      <c r="C135" s="15"/>
      <c r="D135" s="12" t="s">
        <v>203</v>
      </c>
      <c r="E135" s="39" t="s">
        <v>13</v>
      </c>
      <c r="F135" s="21">
        <f t="shared" ref="F135:F141" si="45">1800*3</f>
        <v>5400</v>
      </c>
      <c r="G135" s="21">
        <v>0</v>
      </c>
      <c r="H135" s="21">
        <f t="shared" ref="H135:H141" si="46">F135+G135</f>
        <v>5400</v>
      </c>
      <c r="I135" s="25" t="s">
        <v>16</v>
      </c>
    </row>
    <row r="136" s="1" customFormat="1" customHeight="1" spans="1:9">
      <c r="A136" s="12">
        <v>133</v>
      </c>
      <c r="B136" s="13" t="s">
        <v>204</v>
      </c>
      <c r="C136" s="15">
        <v>2</v>
      </c>
      <c r="D136" s="12" t="s">
        <v>205</v>
      </c>
      <c r="E136" s="39" t="s">
        <v>27</v>
      </c>
      <c r="F136" s="21">
        <f t="shared" si="45"/>
        <v>5400</v>
      </c>
      <c r="G136" s="21">
        <v>0</v>
      </c>
      <c r="H136" s="21">
        <f t="shared" si="46"/>
        <v>5400</v>
      </c>
      <c r="I136" s="25" t="s">
        <v>16</v>
      </c>
    </row>
    <row r="137" s="1" customFormat="1" customHeight="1" spans="1:9">
      <c r="A137" s="12">
        <v>134</v>
      </c>
      <c r="B137" s="13" t="s">
        <v>204</v>
      </c>
      <c r="C137" s="15"/>
      <c r="D137" s="12" t="s">
        <v>206</v>
      </c>
      <c r="E137" s="39" t="s">
        <v>13</v>
      </c>
      <c r="F137" s="21">
        <f t="shared" si="45"/>
        <v>5400</v>
      </c>
      <c r="G137" s="21">
        <v>0</v>
      </c>
      <c r="H137" s="21">
        <f t="shared" si="46"/>
        <v>5400</v>
      </c>
      <c r="I137" s="25" t="s">
        <v>16</v>
      </c>
    </row>
    <row r="138" s="1" customFormat="1" customHeight="1" spans="1:9">
      <c r="A138" s="12">
        <v>135</v>
      </c>
      <c r="B138" s="13" t="s">
        <v>207</v>
      </c>
      <c r="C138" s="15">
        <v>1</v>
      </c>
      <c r="D138" s="12" t="s">
        <v>208</v>
      </c>
      <c r="E138" s="39" t="s">
        <v>27</v>
      </c>
      <c r="F138" s="21">
        <f t="shared" si="45"/>
        <v>5400</v>
      </c>
      <c r="G138" s="21">
        <v>0</v>
      </c>
      <c r="H138" s="21">
        <f t="shared" si="46"/>
        <v>5400</v>
      </c>
      <c r="I138" s="25" t="s">
        <v>16</v>
      </c>
    </row>
    <row r="139" s="1" customFormat="1" ht="33.75" customHeight="1" spans="1:9">
      <c r="A139" s="12">
        <v>136</v>
      </c>
      <c r="B139" s="13" t="s">
        <v>209</v>
      </c>
      <c r="C139" s="15">
        <f>SUM(C140:C158)</f>
        <v>19</v>
      </c>
      <c r="D139" s="15"/>
      <c r="E139" s="15"/>
      <c r="F139" s="15">
        <f>SUM(F140:F158)</f>
        <v>102600</v>
      </c>
      <c r="G139" s="15">
        <f>SUM(G140:G158)</f>
        <v>2991.6</v>
      </c>
      <c r="H139" s="15">
        <f>SUM(H140:H158)</f>
        <v>105591.6</v>
      </c>
      <c r="I139" s="16"/>
    </row>
    <row r="140" s="1" customFormat="1" customHeight="1" spans="1:9">
      <c r="A140" s="12">
        <v>137</v>
      </c>
      <c r="B140" s="13" t="s">
        <v>210</v>
      </c>
      <c r="C140" s="15">
        <v>1</v>
      </c>
      <c r="D140" s="40" t="s">
        <v>211</v>
      </c>
      <c r="E140" s="39" t="s">
        <v>27</v>
      </c>
      <c r="F140" s="21">
        <f t="shared" si="45"/>
        <v>5400</v>
      </c>
      <c r="G140" s="21">
        <v>0</v>
      </c>
      <c r="H140" s="21">
        <f t="shared" si="46"/>
        <v>5400</v>
      </c>
      <c r="I140" s="25" t="s">
        <v>16</v>
      </c>
    </row>
    <row r="141" s="1" customFormat="1" customHeight="1" spans="1:9">
      <c r="A141" s="12">
        <v>138</v>
      </c>
      <c r="B141" s="13" t="s">
        <v>212</v>
      </c>
      <c r="C141" s="15">
        <v>3</v>
      </c>
      <c r="D141" s="16" t="s">
        <v>213</v>
      </c>
      <c r="E141" s="41" t="s">
        <v>13</v>
      </c>
      <c r="F141" s="21">
        <f t="shared" si="45"/>
        <v>5400</v>
      </c>
      <c r="G141" s="21">
        <v>0</v>
      </c>
      <c r="H141" s="21">
        <f t="shared" si="46"/>
        <v>5400</v>
      </c>
      <c r="I141" s="25" t="s">
        <v>16</v>
      </c>
    </row>
    <row r="142" s="1" customFormat="1" customHeight="1" spans="1:9">
      <c r="A142" s="12">
        <v>139</v>
      </c>
      <c r="B142" s="13" t="s">
        <v>212</v>
      </c>
      <c r="C142" s="15"/>
      <c r="D142" s="16" t="s">
        <v>214</v>
      </c>
      <c r="E142" s="41" t="s">
        <v>27</v>
      </c>
      <c r="F142" s="21">
        <f t="shared" ref="F142:F154" si="47">1800*3</f>
        <v>5400</v>
      </c>
      <c r="G142" s="21">
        <v>0</v>
      </c>
      <c r="H142" s="21">
        <f t="shared" ref="H142:H158" si="48">F142+G142</f>
        <v>5400</v>
      </c>
      <c r="I142" s="25" t="s">
        <v>16</v>
      </c>
    </row>
    <row r="143" s="1" customFormat="1" customHeight="1" spans="1:9">
      <c r="A143" s="12">
        <v>140</v>
      </c>
      <c r="B143" s="13" t="s">
        <v>212</v>
      </c>
      <c r="C143" s="15"/>
      <c r="D143" s="16" t="s">
        <v>215</v>
      </c>
      <c r="E143" s="41" t="s">
        <v>13</v>
      </c>
      <c r="F143" s="21">
        <f t="shared" si="47"/>
        <v>5400</v>
      </c>
      <c r="G143" s="21">
        <v>0</v>
      </c>
      <c r="H143" s="21">
        <f t="shared" si="48"/>
        <v>5400</v>
      </c>
      <c r="I143" s="25" t="s">
        <v>16</v>
      </c>
    </row>
    <row r="144" s="1" customFormat="1" customHeight="1" spans="1:9">
      <c r="A144" s="12">
        <v>141</v>
      </c>
      <c r="B144" s="13" t="s">
        <v>216</v>
      </c>
      <c r="C144" s="15">
        <v>1</v>
      </c>
      <c r="D144" s="16" t="s">
        <v>217</v>
      </c>
      <c r="E144" s="41" t="s">
        <v>13</v>
      </c>
      <c r="F144" s="21">
        <f t="shared" si="47"/>
        <v>5400</v>
      </c>
      <c r="G144" s="21">
        <v>0</v>
      </c>
      <c r="H144" s="21">
        <f t="shared" si="48"/>
        <v>5400</v>
      </c>
      <c r="I144" s="25" t="s">
        <v>16</v>
      </c>
    </row>
    <row r="145" s="1" customFormat="1" customHeight="1" spans="1:9">
      <c r="A145" s="12">
        <v>142</v>
      </c>
      <c r="B145" s="13" t="s">
        <v>218</v>
      </c>
      <c r="C145" s="15">
        <v>3</v>
      </c>
      <c r="D145" s="16" t="s">
        <v>219</v>
      </c>
      <c r="E145" s="41" t="s">
        <v>27</v>
      </c>
      <c r="F145" s="21">
        <f t="shared" si="47"/>
        <v>5400</v>
      </c>
      <c r="G145" s="21">
        <v>0</v>
      </c>
      <c r="H145" s="21">
        <f t="shared" si="48"/>
        <v>5400</v>
      </c>
      <c r="I145" s="25" t="s">
        <v>16</v>
      </c>
    </row>
    <row r="146" s="1" customFormat="1" customHeight="1" spans="1:9">
      <c r="A146" s="12">
        <v>143</v>
      </c>
      <c r="B146" s="13" t="s">
        <v>218</v>
      </c>
      <c r="C146" s="15"/>
      <c r="D146" s="16" t="s">
        <v>220</v>
      </c>
      <c r="E146" s="41" t="s">
        <v>13</v>
      </c>
      <c r="F146" s="21">
        <f t="shared" si="47"/>
        <v>5400</v>
      </c>
      <c r="G146" s="21">
        <v>0</v>
      </c>
      <c r="H146" s="21">
        <f t="shared" si="48"/>
        <v>5400</v>
      </c>
      <c r="I146" s="25" t="s">
        <v>16</v>
      </c>
    </row>
    <row r="147" s="1" customFormat="1" customHeight="1" spans="1:9">
      <c r="A147" s="12">
        <v>144</v>
      </c>
      <c r="B147" s="13" t="s">
        <v>218</v>
      </c>
      <c r="C147" s="15"/>
      <c r="D147" s="16" t="s">
        <v>221</v>
      </c>
      <c r="E147" s="41" t="s">
        <v>27</v>
      </c>
      <c r="F147" s="21">
        <f t="shared" si="47"/>
        <v>5400</v>
      </c>
      <c r="G147" s="21">
        <v>0</v>
      </c>
      <c r="H147" s="21">
        <f t="shared" si="48"/>
        <v>5400</v>
      </c>
      <c r="I147" s="25" t="s">
        <v>16</v>
      </c>
    </row>
    <row r="148" s="1" customFormat="1" customHeight="1" spans="1:9">
      <c r="A148" s="12">
        <v>145</v>
      </c>
      <c r="B148" s="13" t="s">
        <v>222</v>
      </c>
      <c r="C148" s="15">
        <v>2</v>
      </c>
      <c r="D148" s="40" t="s">
        <v>223</v>
      </c>
      <c r="E148" s="41" t="s">
        <v>27</v>
      </c>
      <c r="F148" s="21">
        <f t="shared" si="47"/>
        <v>5400</v>
      </c>
      <c r="G148" s="21">
        <v>0</v>
      </c>
      <c r="H148" s="21">
        <f t="shared" si="48"/>
        <v>5400</v>
      </c>
      <c r="I148" s="25" t="s">
        <v>16</v>
      </c>
    </row>
    <row r="149" s="1" customFormat="1" customHeight="1" spans="1:9">
      <c r="A149" s="12">
        <v>146</v>
      </c>
      <c r="B149" s="13" t="s">
        <v>222</v>
      </c>
      <c r="C149" s="15"/>
      <c r="D149" s="40" t="s">
        <v>224</v>
      </c>
      <c r="E149" s="41" t="s">
        <v>27</v>
      </c>
      <c r="F149" s="21">
        <f t="shared" si="47"/>
        <v>5400</v>
      </c>
      <c r="G149" s="21">
        <v>0</v>
      </c>
      <c r="H149" s="21">
        <f t="shared" si="48"/>
        <v>5400</v>
      </c>
      <c r="I149" s="25" t="s">
        <v>16</v>
      </c>
    </row>
    <row r="150" s="1" customFormat="1" customHeight="1" spans="1:9">
      <c r="A150" s="12">
        <v>147</v>
      </c>
      <c r="B150" s="13" t="s">
        <v>225</v>
      </c>
      <c r="C150" s="15">
        <v>2</v>
      </c>
      <c r="D150" s="40" t="s">
        <v>226</v>
      </c>
      <c r="E150" s="41" t="s">
        <v>13</v>
      </c>
      <c r="F150" s="21">
        <f t="shared" si="47"/>
        <v>5400</v>
      </c>
      <c r="G150" s="21">
        <v>0</v>
      </c>
      <c r="H150" s="21">
        <f t="shared" si="48"/>
        <v>5400</v>
      </c>
      <c r="I150" s="25" t="s">
        <v>16</v>
      </c>
    </row>
    <row r="151" s="1" customFormat="1" customHeight="1" spans="1:9">
      <c r="A151" s="12">
        <v>148</v>
      </c>
      <c r="B151" s="13" t="s">
        <v>225</v>
      </c>
      <c r="C151" s="15"/>
      <c r="D151" s="40" t="s">
        <v>227</v>
      </c>
      <c r="E151" s="41" t="s">
        <v>13</v>
      </c>
      <c r="F151" s="21">
        <f t="shared" si="47"/>
        <v>5400</v>
      </c>
      <c r="G151" s="21">
        <v>0</v>
      </c>
      <c r="H151" s="21">
        <f t="shared" si="48"/>
        <v>5400</v>
      </c>
      <c r="I151" s="25" t="s">
        <v>16</v>
      </c>
    </row>
    <row r="152" s="3" customFormat="1" customHeight="1" spans="1:9">
      <c r="A152" s="12">
        <v>149</v>
      </c>
      <c r="B152" s="33" t="s">
        <v>228</v>
      </c>
      <c r="C152" s="34">
        <v>2</v>
      </c>
      <c r="D152" s="42" t="s">
        <v>229</v>
      </c>
      <c r="E152" s="43" t="s">
        <v>13</v>
      </c>
      <c r="F152" s="21">
        <f t="shared" si="47"/>
        <v>5400</v>
      </c>
      <c r="G152" s="21">
        <v>0</v>
      </c>
      <c r="H152" s="21">
        <f t="shared" si="48"/>
        <v>5400</v>
      </c>
      <c r="I152" s="25" t="s">
        <v>16</v>
      </c>
    </row>
    <row r="153" s="3" customFormat="1" customHeight="1" spans="1:9">
      <c r="A153" s="12">
        <v>150</v>
      </c>
      <c r="B153" s="33" t="s">
        <v>228</v>
      </c>
      <c r="C153" s="34"/>
      <c r="D153" s="42" t="s">
        <v>230</v>
      </c>
      <c r="E153" s="43" t="s">
        <v>13</v>
      </c>
      <c r="F153" s="21">
        <f t="shared" si="47"/>
        <v>5400</v>
      </c>
      <c r="G153" s="21">
        <v>0</v>
      </c>
      <c r="H153" s="21">
        <f t="shared" si="48"/>
        <v>5400</v>
      </c>
      <c r="I153" s="25" t="s">
        <v>16</v>
      </c>
    </row>
    <row r="154" s="3" customFormat="1" customHeight="1" spans="1:9">
      <c r="A154" s="12">
        <v>151</v>
      </c>
      <c r="B154" s="33" t="s">
        <v>231</v>
      </c>
      <c r="C154" s="34">
        <v>2</v>
      </c>
      <c r="D154" s="42" t="s">
        <v>232</v>
      </c>
      <c r="E154" s="43" t="s">
        <v>27</v>
      </c>
      <c r="F154" s="21">
        <f t="shared" si="47"/>
        <v>5400</v>
      </c>
      <c r="G154" s="21">
        <v>0</v>
      </c>
      <c r="H154" s="21">
        <f t="shared" si="48"/>
        <v>5400</v>
      </c>
      <c r="I154" s="25" t="s">
        <v>16</v>
      </c>
    </row>
    <row r="155" s="3" customFormat="1" customHeight="1" spans="1:9">
      <c r="A155" s="12">
        <v>152</v>
      </c>
      <c r="B155" s="33" t="s">
        <v>231</v>
      </c>
      <c r="C155" s="34"/>
      <c r="D155" s="42" t="s">
        <v>233</v>
      </c>
      <c r="E155" s="43" t="s">
        <v>27</v>
      </c>
      <c r="F155" s="21">
        <f t="shared" ref="F155:F169" si="49">1800*3</f>
        <v>5400</v>
      </c>
      <c r="G155" s="21">
        <v>0</v>
      </c>
      <c r="H155" s="21">
        <f t="shared" si="48"/>
        <v>5400</v>
      </c>
      <c r="I155" s="25" t="s">
        <v>16</v>
      </c>
    </row>
    <row r="156" s="3" customFormat="1" customHeight="1" spans="1:9">
      <c r="A156" s="12">
        <v>153</v>
      </c>
      <c r="B156" s="33" t="s">
        <v>234</v>
      </c>
      <c r="C156" s="34">
        <v>1</v>
      </c>
      <c r="D156" s="42" t="s">
        <v>235</v>
      </c>
      <c r="E156" s="43" t="s">
        <v>27</v>
      </c>
      <c r="F156" s="21">
        <f t="shared" si="49"/>
        <v>5400</v>
      </c>
      <c r="G156" s="21">
        <v>0</v>
      </c>
      <c r="H156" s="21">
        <f t="shared" si="48"/>
        <v>5400</v>
      </c>
      <c r="I156" s="25" t="s">
        <v>16</v>
      </c>
    </row>
    <row r="157" s="3" customFormat="1" customHeight="1" spans="1:9">
      <c r="A157" s="12">
        <v>154</v>
      </c>
      <c r="B157" s="33" t="s">
        <v>236</v>
      </c>
      <c r="C157" s="34">
        <v>1</v>
      </c>
      <c r="D157" s="42" t="s">
        <v>237</v>
      </c>
      <c r="E157" s="43" t="s">
        <v>27</v>
      </c>
      <c r="F157" s="21">
        <f t="shared" si="49"/>
        <v>5400</v>
      </c>
      <c r="G157" s="21">
        <v>0</v>
      </c>
      <c r="H157" s="21">
        <f t="shared" si="48"/>
        <v>5400</v>
      </c>
      <c r="I157" s="25" t="s">
        <v>16</v>
      </c>
    </row>
    <row r="158" s="1" customFormat="1" customHeight="1" spans="1:9">
      <c r="A158" s="12">
        <v>155</v>
      </c>
      <c r="B158" s="13" t="s">
        <v>238</v>
      </c>
      <c r="C158" s="15">
        <v>1</v>
      </c>
      <c r="D158" s="40" t="s">
        <v>239</v>
      </c>
      <c r="E158" s="39" t="s">
        <v>27</v>
      </c>
      <c r="F158" s="21">
        <f t="shared" si="49"/>
        <v>5400</v>
      </c>
      <c r="G158" s="21">
        <f>997.2*3</f>
        <v>2991.6</v>
      </c>
      <c r="H158" s="21">
        <f t="shared" si="48"/>
        <v>8391.6</v>
      </c>
      <c r="I158" s="25" t="s">
        <v>16</v>
      </c>
    </row>
    <row r="159" s="1" customFormat="1" ht="33.75" customHeight="1" spans="1:9">
      <c r="A159" s="12">
        <v>156</v>
      </c>
      <c r="B159" s="13" t="s">
        <v>240</v>
      </c>
      <c r="C159" s="15">
        <f>SUM(C160:C173)</f>
        <v>14</v>
      </c>
      <c r="D159" s="15"/>
      <c r="E159" s="15"/>
      <c r="F159" s="15">
        <f>SUM(F160:F173)</f>
        <v>75600</v>
      </c>
      <c r="G159" s="15">
        <f>SUM(G160:G173)</f>
        <v>2991.6</v>
      </c>
      <c r="H159" s="15">
        <f>SUM(H160:H173)</f>
        <v>78591.6</v>
      </c>
      <c r="I159" s="16"/>
    </row>
    <row r="160" s="1" customFormat="1" customHeight="1" spans="1:9">
      <c r="A160" s="12">
        <v>157</v>
      </c>
      <c r="B160" s="13" t="s">
        <v>241</v>
      </c>
      <c r="C160" s="15">
        <v>3</v>
      </c>
      <c r="D160" s="40" t="s">
        <v>242</v>
      </c>
      <c r="E160" s="39" t="s">
        <v>13</v>
      </c>
      <c r="F160" s="21">
        <f t="shared" ref="F160:F165" si="50">1800*3</f>
        <v>5400</v>
      </c>
      <c r="G160" s="21">
        <v>0</v>
      </c>
      <c r="H160" s="21">
        <f t="shared" ref="H160:H165" si="51">F160+G160</f>
        <v>5400</v>
      </c>
      <c r="I160" s="25" t="s">
        <v>16</v>
      </c>
    </row>
    <row r="161" s="1" customFormat="1" customHeight="1" spans="1:9">
      <c r="A161" s="12">
        <v>158</v>
      </c>
      <c r="B161" s="13" t="s">
        <v>241</v>
      </c>
      <c r="C161" s="15"/>
      <c r="D161" s="40" t="s">
        <v>243</v>
      </c>
      <c r="E161" s="39" t="s">
        <v>13</v>
      </c>
      <c r="F161" s="21">
        <f t="shared" si="50"/>
        <v>5400</v>
      </c>
      <c r="G161" s="21">
        <v>0</v>
      </c>
      <c r="H161" s="21">
        <f t="shared" si="51"/>
        <v>5400</v>
      </c>
      <c r="I161" s="25" t="s">
        <v>16</v>
      </c>
    </row>
    <row r="162" s="1" customFormat="1" customHeight="1" spans="1:9">
      <c r="A162" s="12">
        <v>159</v>
      </c>
      <c r="B162" s="13" t="s">
        <v>241</v>
      </c>
      <c r="C162" s="15"/>
      <c r="D162" s="40" t="s">
        <v>244</v>
      </c>
      <c r="E162" s="39" t="s">
        <v>27</v>
      </c>
      <c r="F162" s="21">
        <f t="shared" si="50"/>
        <v>5400</v>
      </c>
      <c r="G162" s="21">
        <v>0</v>
      </c>
      <c r="H162" s="21">
        <f t="shared" si="51"/>
        <v>5400</v>
      </c>
      <c r="I162" s="25" t="s">
        <v>16</v>
      </c>
    </row>
    <row r="163" s="1" customFormat="1" customHeight="1" spans="1:9">
      <c r="A163" s="12">
        <v>160</v>
      </c>
      <c r="B163" s="13" t="s">
        <v>245</v>
      </c>
      <c r="C163" s="15">
        <v>3</v>
      </c>
      <c r="D163" s="40" t="s">
        <v>246</v>
      </c>
      <c r="E163" s="39" t="s">
        <v>13</v>
      </c>
      <c r="F163" s="21">
        <f t="shared" si="50"/>
        <v>5400</v>
      </c>
      <c r="G163" s="21">
        <v>0</v>
      </c>
      <c r="H163" s="21">
        <f t="shared" si="51"/>
        <v>5400</v>
      </c>
      <c r="I163" s="25" t="s">
        <v>16</v>
      </c>
    </row>
    <row r="164" s="1" customFormat="1" customHeight="1" spans="1:9">
      <c r="A164" s="12">
        <v>161</v>
      </c>
      <c r="B164" s="13" t="s">
        <v>245</v>
      </c>
      <c r="C164" s="15"/>
      <c r="D164" s="40" t="s">
        <v>247</v>
      </c>
      <c r="E164" s="39" t="s">
        <v>13</v>
      </c>
      <c r="F164" s="21">
        <f t="shared" si="50"/>
        <v>5400</v>
      </c>
      <c r="G164" s="21">
        <v>0</v>
      </c>
      <c r="H164" s="21">
        <f t="shared" si="51"/>
        <v>5400</v>
      </c>
      <c r="I164" s="25" t="s">
        <v>16</v>
      </c>
    </row>
    <row r="165" s="1" customFormat="1" customHeight="1" spans="1:9">
      <c r="A165" s="12">
        <v>162</v>
      </c>
      <c r="B165" s="13" t="s">
        <v>245</v>
      </c>
      <c r="C165" s="15"/>
      <c r="D165" s="40" t="s">
        <v>248</v>
      </c>
      <c r="E165" s="39" t="s">
        <v>13</v>
      </c>
      <c r="F165" s="21">
        <f t="shared" si="50"/>
        <v>5400</v>
      </c>
      <c r="G165" s="21">
        <v>0</v>
      </c>
      <c r="H165" s="21">
        <f t="shared" si="51"/>
        <v>5400</v>
      </c>
      <c r="I165" s="25" t="s">
        <v>16</v>
      </c>
    </row>
    <row r="166" s="1" customFormat="1" customHeight="1" spans="1:9">
      <c r="A166" s="12">
        <v>163</v>
      </c>
      <c r="B166" s="13" t="s">
        <v>249</v>
      </c>
      <c r="C166" s="15">
        <v>2</v>
      </c>
      <c r="D166" s="40" t="s">
        <v>250</v>
      </c>
      <c r="E166" s="39" t="s">
        <v>27</v>
      </c>
      <c r="F166" s="21">
        <f t="shared" ref="F166:F171" si="52">1800*3</f>
        <v>5400</v>
      </c>
      <c r="G166" s="21">
        <v>0</v>
      </c>
      <c r="H166" s="21">
        <f t="shared" ref="H166:H171" si="53">F166+G166</f>
        <v>5400</v>
      </c>
      <c r="I166" s="25" t="s">
        <v>16</v>
      </c>
    </row>
    <row r="167" s="1" customFormat="1" customHeight="1" spans="1:9">
      <c r="A167" s="12">
        <v>164</v>
      </c>
      <c r="B167" s="13" t="s">
        <v>249</v>
      </c>
      <c r="C167" s="15"/>
      <c r="D167" s="40" t="s">
        <v>251</v>
      </c>
      <c r="E167" s="39" t="s">
        <v>13</v>
      </c>
      <c r="F167" s="21">
        <f t="shared" si="52"/>
        <v>5400</v>
      </c>
      <c r="G167" s="21">
        <v>0</v>
      </c>
      <c r="H167" s="21">
        <f t="shared" si="53"/>
        <v>5400</v>
      </c>
      <c r="I167" s="25" t="s">
        <v>16</v>
      </c>
    </row>
    <row r="168" s="1" customFormat="1" customHeight="1" spans="1:9">
      <c r="A168" s="12">
        <v>165</v>
      </c>
      <c r="B168" s="13" t="s">
        <v>252</v>
      </c>
      <c r="C168" s="15">
        <v>3</v>
      </c>
      <c r="D168" s="40" t="s">
        <v>253</v>
      </c>
      <c r="E168" s="39" t="s">
        <v>13</v>
      </c>
      <c r="F168" s="21">
        <f t="shared" si="52"/>
        <v>5400</v>
      </c>
      <c r="G168" s="21">
        <v>0</v>
      </c>
      <c r="H168" s="21">
        <f t="shared" si="53"/>
        <v>5400</v>
      </c>
      <c r="I168" s="25" t="s">
        <v>16</v>
      </c>
    </row>
    <row r="169" s="1" customFormat="1" customHeight="1" spans="1:9">
      <c r="A169" s="12">
        <v>166</v>
      </c>
      <c r="B169" s="13" t="s">
        <v>252</v>
      </c>
      <c r="C169" s="15"/>
      <c r="D169" s="40" t="s">
        <v>254</v>
      </c>
      <c r="E169" s="39" t="s">
        <v>13</v>
      </c>
      <c r="F169" s="21">
        <f t="shared" si="52"/>
        <v>5400</v>
      </c>
      <c r="G169" s="21">
        <v>0</v>
      </c>
      <c r="H169" s="21">
        <f t="shared" si="53"/>
        <v>5400</v>
      </c>
      <c r="I169" s="25" t="s">
        <v>16</v>
      </c>
    </row>
    <row r="170" s="1" customFormat="1" customHeight="1" spans="1:9">
      <c r="A170" s="12">
        <v>167</v>
      </c>
      <c r="B170" s="13" t="s">
        <v>252</v>
      </c>
      <c r="C170" s="15"/>
      <c r="D170" s="40" t="s">
        <v>255</v>
      </c>
      <c r="E170" s="39" t="s">
        <v>13</v>
      </c>
      <c r="F170" s="21">
        <f t="shared" si="52"/>
        <v>5400</v>
      </c>
      <c r="G170" s="21">
        <v>0</v>
      </c>
      <c r="H170" s="21">
        <f t="shared" si="53"/>
        <v>5400</v>
      </c>
      <c r="I170" s="25" t="s">
        <v>16</v>
      </c>
    </row>
    <row r="171" s="1" customFormat="1" customHeight="1" spans="1:9">
      <c r="A171" s="12">
        <v>168</v>
      </c>
      <c r="B171" s="13" t="s">
        <v>256</v>
      </c>
      <c r="C171" s="15">
        <v>1</v>
      </c>
      <c r="D171" s="40" t="s">
        <v>257</v>
      </c>
      <c r="E171" s="39" t="s">
        <v>27</v>
      </c>
      <c r="F171" s="21">
        <f t="shared" si="52"/>
        <v>5400</v>
      </c>
      <c r="G171" s="21">
        <f t="shared" ref="G171:G178" si="54">997.2*3</f>
        <v>2991.6</v>
      </c>
      <c r="H171" s="21">
        <f t="shared" si="53"/>
        <v>8391.6</v>
      </c>
      <c r="I171" s="25" t="s">
        <v>16</v>
      </c>
    </row>
    <row r="172" s="1" customFormat="1" customHeight="1" spans="1:9">
      <c r="A172" s="12">
        <v>169</v>
      </c>
      <c r="B172" s="13" t="s">
        <v>258</v>
      </c>
      <c r="C172" s="15">
        <v>1</v>
      </c>
      <c r="D172" s="40" t="s">
        <v>259</v>
      </c>
      <c r="E172" s="39" t="s">
        <v>13</v>
      </c>
      <c r="F172" s="21">
        <f t="shared" ref="F172:F176" si="55">1800*3</f>
        <v>5400</v>
      </c>
      <c r="G172" s="21">
        <v>0</v>
      </c>
      <c r="H172" s="21">
        <f t="shared" ref="H172:H180" si="56">F172+G172</f>
        <v>5400</v>
      </c>
      <c r="I172" s="25" t="s">
        <v>16</v>
      </c>
    </row>
    <row r="173" s="1" customFormat="1" customHeight="1" spans="1:9">
      <c r="A173" s="12">
        <v>170</v>
      </c>
      <c r="B173" s="13" t="s">
        <v>260</v>
      </c>
      <c r="C173" s="15">
        <v>1</v>
      </c>
      <c r="D173" s="40" t="s">
        <v>261</v>
      </c>
      <c r="E173" s="39" t="s">
        <v>27</v>
      </c>
      <c r="F173" s="21">
        <f t="shared" si="55"/>
        <v>5400</v>
      </c>
      <c r="G173" s="21">
        <v>0</v>
      </c>
      <c r="H173" s="21">
        <f t="shared" si="56"/>
        <v>5400</v>
      </c>
      <c r="I173" s="25" t="s">
        <v>16</v>
      </c>
    </row>
    <row r="174" s="1" customFormat="1" ht="33.95" customHeight="1" spans="1:9">
      <c r="A174" s="12">
        <v>171</v>
      </c>
      <c r="B174" s="13" t="s">
        <v>262</v>
      </c>
      <c r="C174" s="15">
        <f>SUM(C175:C258)</f>
        <v>84</v>
      </c>
      <c r="D174" s="15"/>
      <c r="E174" s="15"/>
      <c r="F174" s="15">
        <f>SUM(F175:F258)</f>
        <v>437400</v>
      </c>
      <c r="G174" s="15">
        <f>SUM(G175:G258)</f>
        <v>227159.4</v>
      </c>
      <c r="H174" s="15">
        <f>SUM(H175:H258)</f>
        <v>664559.399999999</v>
      </c>
      <c r="I174" s="16"/>
    </row>
    <row r="175" s="2" customFormat="1" customHeight="1" spans="1:9">
      <c r="A175" s="12">
        <v>172</v>
      </c>
      <c r="B175" s="44" t="s">
        <v>263</v>
      </c>
      <c r="C175" s="21">
        <v>1</v>
      </c>
      <c r="D175" s="25" t="s">
        <v>264</v>
      </c>
      <c r="E175" s="29" t="s">
        <v>27</v>
      </c>
      <c r="F175" s="21">
        <f t="shared" ref="F175:F178" si="57">1800*3</f>
        <v>5400</v>
      </c>
      <c r="G175" s="21">
        <f t="shared" si="54"/>
        <v>2991.6</v>
      </c>
      <c r="H175" s="21">
        <f t="shared" si="56"/>
        <v>8391.6</v>
      </c>
      <c r="I175" s="25" t="s">
        <v>16</v>
      </c>
    </row>
    <row r="176" s="2" customFormat="1" customHeight="1" spans="1:9">
      <c r="A176" s="12">
        <v>173</v>
      </c>
      <c r="B176" s="44" t="s">
        <v>265</v>
      </c>
      <c r="C176" s="21">
        <v>1</v>
      </c>
      <c r="D176" s="25" t="s">
        <v>266</v>
      </c>
      <c r="E176" s="29" t="s">
        <v>27</v>
      </c>
      <c r="F176" s="21">
        <f t="shared" si="57"/>
        <v>5400</v>
      </c>
      <c r="G176" s="21">
        <f t="shared" si="54"/>
        <v>2991.6</v>
      </c>
      <c r="H176" s="21">
        <f t="shared" si="56"/>
        <v>8391.6</v>
      </c>
      <c r="I176" s="25" t="s">
        <v>16</v>
      </c>
    </row>
    <row r="177" s="2" customFormat="1" customHeight="1" spans="1:9">
      <c r="A177" s="12">
        <v>174</v>
      </c>
      <c r="B177" s="44" t="s">
        <v>267</v>
      </c>
      <c r="C177" s="21">
        <v>2</v>
      </c>
      <c r="D177" s="25" t="s">
        <v>268</v>
      </c>
      <c r="E177" s="29" t="s">
        <v>13</v>
      </c>
      <c r="F177" s="21">
        <f t="shared" si="57"/>
        <v>5400</v>
      </c>
      <c r="G177" s="21">
        <f t="shared" si="54"/>
        <v>2991.6</v>
      </c>
      <c r="H177" s="21">
        <f t="shared" si="56"/>
        <v>8391.6</v>
      </c>
      <c r="I177" s="25" t="s">
        <v>16</v>
      </c>
    </row>
    <row r="178" s="2" customFormat="1" customHeight="1" spans="1:9">
      <c r="A178" s="12">
        <v>175</v>
      </c>
      <c r="B178" s="44" t="s">
        <v>267</v>
      </c>
      <c r="C178" s="21"/>
      <c r="D178" s="25" t="s">
        <v>269</v>
      </c>
      <c r="E178" s="29" t="s">
        <v>13</v>
      </c>
      <c r="F178" s="21">
        <f>1800*2</f>
        <v>3600</v>
      </c>
      <c r="G178" s="21">
        <f>997.2*2</f>
        <v>1994.4</v>
      </c>
      <c r="H178" s="21">
        <f t="shared" si="56"/>
        <v>5594.4</v>
      </c>
      <c r="I178" s="25" t="s">
        <v>57</v>
      </c>
    </row>
    <row r="179" s="1" customFormat="1" customHeight="1" spans="1:9">
      <c r="A179" s="12">
        <v>176</v>
      </c>
      <c r="B179" s="31" t="s">
        <v>270</v>
      </c>
      <c r="C179" s="45">
        <v>17</v>
      </c>
      <c r="D179" s="25" t="s">
        <v>271</v>
      </c>
      <c r="E179" s="30" t="s">
        <v>13</v>
      </c>
      <c r="F179" s="21">
        <f>1800*3</f>
        <v>5400</v>
      </c>
      <c r="G179" s="21">
        <f>997.2*3</f>
        <v>2991.6</v>
      </c>
      <c r="H179" s="21">
        <f t="shared" si="56"/>
        <v>8391.6</v>
      </c>
      <c r="I179" s="25" t="s">
        <v>16</v>
      </c>
    </row>
    <row r="180" s="1" customFormat="1" customHeight="1" spans="1:9">
      <c r="A180" s="12">
        <v>177</v>
      </c>
      <c r="B180" s="31" t="s">
        <v>270</v>
      </c>
      <c r="C180" s="45"/>
      <c r="D180" s="25" t="s">
        <v>272</v>
      </c>
      <c r="E180" s="30" t="s">
        <v>13</v>
      </c>
      <c r="F180" s="21">
        <f>1800*3</f>
        <v>5400</v>
      </c>
      <c r="G180" s="21">
        <f>997.2*3</f>
        <v>2991.6</v>
      </c>
      <c r="H180" s="21">
        <f t="shared" si="56"/>
        <v>8391.6</v>
      </c>
      <c r="I180" s="25" t="s">
        <v>16</v>
      </c>
    </row>
    <row r="181" s="4" customFormat="1" ht="20.25" customHeight="1" spans="1:9">
      <c r="A181" s="12">
        <v>178</v>
      </c>
      <c r="B181" s="31" t="s">
        <v>270</v>
      </c>
      <c r="C181" s="45"/>
      <c r="D181" s="28" t="s">
        <v>273</v>
      </c>
      <c r="E181" s="30" t="s">
        <v>13</v>
      </c>
      <c r="F181" s="21">
        <f t="shared" ref="F181:F197" si="58">1800*3</f>
        <v>5400</v>
      </c>
      <c r="G181" s="21">
        <f t="shared" ref="G181:G196" si="59">997.2*3</f>
        <v>2991.6</v>
      </c>
      <c r="H181" s="21">
        <f t="shared" ref="H181:H207" si="60">F181+G181</f>
        <v>8391.6</v>
      </c>
      <c r="I181" s="25" t="s">
        <v>16</v>
      </c>
    </row>
    <row r="182" s="4" customFormat="1" ht="20.25" customHeight="1" spans="1:9">
      <c r="A182" s="12">
        <v>179</v>
      </c>
      <c r="B182" s="31" t="s">
        <v>270</v>
      </c>
      <c r="C182" s="45"/>
      <c r="D182" s="28" t="s">
        <v>274</v>
      </c>
      <c r="E182" s="30" t="s">
        <v>13</v>
      </c>
      <c r="F182" s="21">
        <f t="shared" si="58"/>
        <v>5400</v>
      </c>
      <c r="G182" s="21">
        <f t="shared" si="59"/>
        <v>2991.6</v>
      </c>
      <c r="H182" s="21">
        <f t="shared" si="60"/>
        <v>8391.6</v>
      </c>
      <c r="I182" s="25" t="s">
        <v>16</v>
      </c>
    </row>
    <row r="183" s="4" customFormat="1" ht="20.25" customHeight="1" spans="1:9">
      <c r="A183" s="12">
        <v>180</v>
      </c>
      <c r="B183" s="31" t="s">
        <v>270</v>
      </c>
      <c r="C183" s="45"/>
      <c r="D183" s="28" t="s">
        <v>275</v>
      </c>
      <c r="E183" s="30" t="s">
        <v>13</v>
      </c>
      <c r="F183" s="21">
        <f t="shared" si="58"/>
        <v>5400</v>
      </c>
      <c r="G183" s="21">
        <f t="shared" si="59"/>
        <v>2991.6</v>
      </c>
      <c r="H183" s="21">
        <f t="shared" si="60"/>
        <v>8391.6</v>
      </c>
      <c r="I183" s="25" t="s">
        <v>16</v>
      </c>
    </row>
    <row r="184" s="4" customFormat="1" ht="20.25" customHeight="1" spans="1:9">
      <c r="A184" s="12">
        <v>181</v>
      </c>
      <c r="B184" s="31" t="s">
        <v>270</v>
      </c>
      <c r="C184" s="45"/>
      <c r="D184" s="28" t="s">
        <v>276</v>
      </c>
      <c r="E184" s="30" t="s">
        <v>13</v>
      </c>
      <c r="F184" s="21">
        <f t="shared" si="58"/>
        <v>5400</v>
      </c>
      <c r="G184" s="21">
        <f t="shared" si="59"/>
        <v>2991.6</v>
      </c>
      <c r="H184" s="21">
        <f t="shared" si="60"/>
        <v>8391.6</v>
      </c>
      <c r="I184" s="25" t="s">
        <v>16</v>
      </c>
    </row>
    <row r="185" s="4" customFormat="1" ht="20.25" customHeight="1" spans="1:9">
      <c r="A185" s="12">
        <v>182</v>
      </c>
      <c r="B185" s="31" t="s">
        <v>270</v>
      </c>
      <c r="C185" s="45"/>
      <c r="D185" s="28" t="s">
        <v>277</v>
      </c>
      <c r="E185" s="30" t="s">
        <v>27</v>
      </c>
      <c r="F185" s="21">
        <f t="shared" si="58"/>
        <v>5400</v>
      </c>
      <c r="G185" s="21">
        <f t="shared" si="59"/>
        <v>2991.6</v>
      </c>
      <c r="H185" s="21">
        <f t="shared" si="60"/>
        <v>8391.6</v>
      </c>
      <c r="I185" s="25" t="s">
        <v>16</v>
      </c>
    </row>
    <row r="186" s="4" customFormat="1" ht="20.25" customHeight="1" spans="1:9">
      <c r="A186" s="12">
        <v>183</v>
      </c>
      <c r="B186" s="31" t="s">
        <v>270</v>
      </c>
      <c r="C186" s="45"/>
      <c r="D186" s="28" t="s">
        <v>278</v>
      </c>
      <c r="E186" s="30" t="s">
        <v>13</v>
      </c>
      <c r="F186" s="21">
        <f t="shared" si="58"/>
        <v>5400</v>
      </c>
      <c r="G186" s="21">
        <f t="shared" si="59"/>
        <v>2991.6</v>
      </c>
      <c r="H186" s="21">
        <f t="shared" si="60"/>
        <v>8391.6</v>
      </c>
      <c r="I186" s="25" t="s">
        <v>16</v>
      </c>
    </row>
    <row r="187" s="4" customFormat="1" ht="20.25" customHeight="1" spans="1:9">
      <c r="A187" s="12">
        <v>184</v>
      </c>
      <c r="B187" s="31" t="s">
        <v>270</v>
      </c>
      <c r="C187" s="45"/>
      <c r="D187" s="28" t="s">
        <v>279</v>
      </c>
      <c r="E187" s="30" t="s">
        <v>13</v>
      </c>
      <c r="F187" s="21">
        <f t="shared" si="58"/>
        <v>5400</v>
      </c>
      <c r="G187" s="21">
        <f t="shared" si="59"/>
        <v>2991.6</v>
      </c>
      <c r="H187" s="21">
        <f t="shared" si="60"/>
        <v>8391.6</v>
      </c>
      <c r="I187" s="25" t="s">
        <v>16</v>
      </c>
    </row>
    <row r="188" s="4" customFormat="1" ht="20.25" customHeight="1" spans="1:9">
      <c r="A188" s="12">
        <v>185</v>
      </c>
      <c r="B188" s="31" t="s">
        <v>270</v>
      </c>
      <c r="C188" s="45"/>
      <c r="D188" s="28" t="s">
        <v>280</v>
      </c>
      <c r="E188" s="30" t="s">
        <v>13</v>
      </c>
      <c r="F188" s="21">
        <f t="shared" si="58"/>
        <v>5400</v>
      </c>
      <c r="G188" s="21">
        <f t="shared" si="59"/>
        <v>2991.6</v>
      </c>
      <c r="H188" s="21">
        <f t="shared" si="60"/>
        <v>8391.6</v>
      </c>
      <c r="I188" s="25" t="s">
        <v>16</v>
      </c>
    </row>
    <row r="189" s="4" customFormat="1" ht="20.25" customHeight="1" spans="1:9">
      <c r="A189" s="12">
        <v>186</v>
      </c>
      <c r="B189" s="31" t="s">
        <v>270</v>
      </c>
      <c r="C189" s="45"/>
      <c r="D189" s="28" t="s">
        <v>281</v>
      </c>
      <c r="E189" s="30" t="s">
        <v>27</v>
      </c>
      <c r="F189" s="21">
        <f t="shared" si="58"/>
        <v>5400</v>
      </c>
      <c r="G189" s="21">
        <f t="shared" si="59"/>
        <v>2991.6</v>
      </c>
      <c r="H189" s="21">
        <f t="shared" si="60"/>
        <v>8391.6</v>
      </c>
      <c r="I189" s="25" t="s">
        <v>16</v>
      </c>
    </row>
    <row r="190" s="4" customFormat="1" ht="20.25" customHeight="1" spans="1:9">
      <c r="A190" s="12">
        <v>187</v>
      </c>
      <c r="B190" s="31" t="s">
        <v>270</v>
      </c>
      <c r="C190" s="45"/>
      <c r="D190" s="28" t="s">
        <v>282</v>
      </c>
      <c r="E190" s="30" t="s">
        <v>27</v>
      </c>
      <c r="F190" s="21">
        <f t="shared" si="58"/>
        <v>5400</v>
      </c>
      <c r="G190" s="21">
        <f t="shared" si="59"/>
        <v>2991.6</v>
      </c>
      <c r="H190" s="21">
        <f t="shared" si="60"/>
        <v>8391.6</v>
      </c>
      <c r="I190" s="25" t="s">
        <v>16</v>
      </c>
    </row>
    <row r="191" s="4" customFormat="1" ht="20.25" customHeight="1" spans="1:9">
      <c r="A191" s="12">
        <v>188</v>
      </c>
      <c r="B191" s="31" t="s">
        <v>270</v>
      </c>
      <c r="C191" s="45"/>
      <c r="D191" s="28" t="s">
        <v>283</v>
      </c>
      <c r="E191" s="30" t="s">
        <v>13</v>
      </c>
      <c r="F191" s="21">
        <f t="shared" si="58"/>
        <v>5400</v>
      </c>
      <c r="G191" s="21">
        <f t="shared" si="59"/>
        <v>2991.6</v>
      </c>
      <c r="H191" s="21">
        <f t="shared" si="60"/>
        <v>8391.6</v>
      </c>
      <c r="I191" s="25" t="s">
        <v>16</v>
      </c>
    </row>
    <row r="192" s="4" customFormat="1" ht="20.25" customHeight="1" spans="1:9">
      <c r="A192" s="12">
        <v>189</v>
      </c>
      <c r="B192" s="31" t="s">
        <v>270</v>
      </c>
      <c r="C192" s="45"/>
      <c r="D192" s="28" t="s">
        <v>284</v>
      </c>
      <c r="E192" s="30" t="s">
        <v>13</v>
      </c>
      <c r="F192" s="21">
        <f t="shared" si="58"/>
        <v>5400</v>
      </c>
      <c r="G192" s="21">
        <f t="shared" si="59"/>
        <v>2991.6</v>
      </c>
      <c r="H192" s="21">
        <f t="shared" si="60"/>
        <v>8391.6</v>
      </c>
      <c r="I192" s="25" t="s">
        <v>16</v>
      </c>
    </row>
    <row r="193" s="4" customFormat="1" ht="20.25" customHeight="1" spans="1:9">
      <c r="A193" s="12">
        <v>190</v>
      </c>
      <c r="B193" s="31" t="s">
        <v>270</v>
      </c>
      <c r="C193" s="45"/>
      <c r="D193" s="28" t="s">
        <v>285</v>
      </c>
      <c r="E193" s="30" t="s">
        <v>27</v>
      </c>
      <c r="F193" s="21">
        <f t="shared" si="58"/>
        <v>5400</v>
      </c>
      <c r="G193" s="21">
        <f t="shared" si="59"/>
        <v>2991.6</v>
      </c>
      <c r="H193" s="21">
        <f t="shared" si="60"/>
        <v>8391.6</v>
      </c>
      <c r="I193" s="25" t="s">
        <v>16</v>
      </c>
    </row>
    <row r="194" s="4" customFormat="1" ht="20.25" customHeight="1" spans="1:9">
      <c r="A194" s="12">
        <v>191</v>
      </c>
      <c r="B194" s="31" t="s">
        <v>270</v>
      </c>
      <c r="C194" s="45"/>
      <c r="D194" s="28" t="s">
        <v>286</v>
      </c>
      <c r="E194" s="30" t="s">
        <v>13</v>
      </c>
      <c r="F194" s="21">
        <f t="shared" si="58"/>
        <v>5400</v>
      </c>
      <c r="G194" s="21">
        <f t="shared" si="59"/>
        <v>2991.6</v>
      </c>
      <c r="H194" s="21">
        <f t="shared" si="60"/>
        <v>8391.6</v>
      </c>
      <c r="I194" s="25" t="s">
        <v>16</v>
      </c>
    </row>
    <row r="195" s="4" customFormat="1" ht="20.25" customHeight="1" spans="1:9">
      <c r="A195" s="12">
        <v>192</v>
      </c>
      <c r="B195" s="31" t="s">
        <v>270</v>
      </c>
      <c r="C195" s="45"/>
      <c r="D195" s="28" t="s">
        <v>287</v>
      </c>
      <c r="E195" s="30" t="s">
        <v>13</v>
      </c>
      <c r="F195" s="21">
        <f t="shared" si="58"/>
        <v>5400</v>
      </c>
      <c r="G195" s="21">
        <f t="shared" si="59"/>
        <v>2991.6</v>
      </c>
      <c r="H195" s="21">
        <f t="shared" si="60"/>
        <v>8391.6</v>
      </c>
      <c r="I195" s="25" t="s">
        <v>16</v>
      </c>
    </row>
    <row r="196" s="4" customFormat="1" ht="20.25" customHeight="1" spans="1:9">
      <c r="A196" s="12">
        <v>193</v>
      </c>
      <c r="B196" s="31" t="s">
        <v>288</v>
      </c>
      <c r="C196" s="45">
        <v>1</v>
      </c>
      <c r="D196" s="28" t="s">
        <v>289</v>
      </c>
      <c r="E196" s="30" t="s">
        <v>27</v>
      </c>
      <c r="F196" s="21">
        <f t="shared" si="58"/>
        <v>5400</v>
      </c>
      <c r="G196" s="21">
        <f>997.2*2</f>
        <v>1994.4</v>
      </c>
      <c r="H196" s="21">
        <f t="shared" si="60"/>
        <v>7394.4</v>
      </c>
      <c r="I196" s="25" t="s">
        <v>16</v>
      </c>
    </row>
    <row r="197" s="4" customFormat="1" ht="20.25" customHeight="1" spans="1:9">
      <c r="A197" s="12">
        <v>194</v>
      </c>
      <c r="B197" s="31" t="s">
        <v>290</v>
      </c>
      <c r="C197" s="45">
        <v>1</v>
      </c>
      <c r="D197" s="28" t="s">
        <v>291</v>
      </c>
      <c r="E197" s="30" t="s">
        <v>13</v>
      </c>
      <c r="F197" s="21">
        <f>1800*1</f>
        <v>1800</v>
      </c>
      <c r="G197" s="21">
        <f>997.2*1</f>
        <v>997.2</v>
      </c>
      <c r="H197" s="21">
        <f t="shared" si="60"/>
        <v>2797.2</v>
      </c>
      <c r="I197" s="25">
        <v>2025.12</v>
      </c>
    </row>
    <row r="198" s="4" customFormat="1" ht="20.25" customHeight="1" spans="1:9">
      <c r="A198" s="12">
        <v>195</v>
      </c>
      <c r="B198" s="31" t="s">
        <v>292</v>
      </c>
      <c r="C198" s="45">
        <v>1</v>
      </c>
      <c r="D198" s="28" t="s">
        <v>293</v>
      </c>
      <c r="E198" s="30" t="s">
        <v>13</v>
      </c>
      <c r="F198" s="21">
        <f>1800*2</f>
        <v>3600</v>
      </c>
      <c r="G198" s="21">
        <f>997.2*2</f>
        <v>1994.4</v>
      </c>
      <c r="H198" s="21">
        <f t="shared" si="60"/>
        <v>5594.4</v>
      </c>
      <c r="I198" s="25" t="s">
        <v>57</v>
      </c>
    </row>
    <row r="199" s="4" customFormat="1" ht="20.25" customHeight="1" spans="1:9">
      <c r="A199" s="12">
        <v>196</v>
      </c>
      <c r="B199" s="31" t="s">
        <v>294</v>
      </c>
      <c r="C199" s="45">
        <v>1</v>
      </c>
      <c r="D199" s="28" t="s">
        <v>295</v>
      </c>
      <c r="E199" s="30" t="s">
        <v>27</v>
      </c>
      <c r="F199" s="21">
        <f t="shared" ref="F199:F207" si="61">1800*3</f>
        <v>5400</v>
      </c>
      <c r="G199" s="21">
        <f t="shared" ref="G199:G215" si="62">997.2*3</f>
        <v>2991.6</v>
      </c>
      <c r="H199" s="21">
        <f t="shared" si="60"/>
        <v>8391.6</v>
      </c>
      <c r="I199" s="25" t="s">
        <v>16</v>
      </c>
    </row>
    <row r="200" s="4" customFormat="1" ht="20.25" customHeight="1" spans="1:9">
      <c r="A200" s="12">
        <v>197</v>
      </c>
      <c r="B200" s="31" t="s">
        <v>296</v>
      </c>
      <c r="C200" s="45">
        <v>1</v>
      </c>
      <c r="D200" s="28" t="s">
        <v>297</v>
      </c>
      <c r="E200" s="30" t="s">
        <v>27</v>
      </c>
      <c r="F200" s="21">
        <f t="shared" si="61"/>
        <v>5400</v>
      </c>
      <c r="G200" s="21">
        <f t="shared" si="62"/>
        <v>2991.6</v>
      </c>
      <c r="H200" s="21">
        <f t="shared" si="60"/>
        <v>8391.6</v>
      </c>
      <c r="I200" s="25" t="s">
        <v>16</v>
      </c>
    </row>
    <row r="201" s="4" customFormat="1" ht="20.25" customHeight="1" spans="1:9">
      <c r="A201" s="12">
        <v>198</v>
      </c>
      <c r="B201" s="31" t="s">
        <v>298</v>
      </c>
      <c r="C201" s="45">
        <v>1</v>
      </c>
      <c r="D201" s="28" t="s">
        <v>299</v>
      </c>
      <c r="E201" s="30" t="s">
        <v>13</v>
      </c>
      <c r="F201" s="21">
        <f t="shared" si="61"/>
        <v>5400</v>
      </c>
      <c r="G201" s="21">
        <f t="shared" si="62"/>
        <v>2991.6</v>
      </c>
      <c r="H201" s="21">
        <f t="shared" si="60"/>
        <v>8391.6</v>
      </c>
      <c r="I201" s="25" t="s">
        <v>16</v>
      </c>
    </row>
    <row r="202" s="4" customFormat="1" ht="20.25" customHeight="1" spans="1:9">
      <c r="A202" s="12">
        <v>199</v>
      </c>
      <c r="B202" s="44" t="s">
        <v>300</v>
      </c>
      <c r="C202" s="21">
        <v>1</v>
      </c>
      <c r="D202" s="28" t="s">
        <v>301</v>
      </c>
      <c r="E202" s="29" t="s">
        <v>27</v>
      </c>
      <c r="F202" s="21">
        <f t="shared" si="61"/>
        <v>5400</v>
      </c>
      <c r="G202" s="21">
        <f t="shared" si="62"/>
        <v>2991.6</v>
      </c>
      <c r="H202" s="21">
        <f t="shared" si="60"/>
        <v>8391.6</v>
      </c>
      <c r="I202" s="25" t="s">
        <v>16</v>
      </c>
    </row>
    <row r="203" s="2" customFormat="1" customHeight="1" spans="1:9">
      <c r="A203" s="12">
        <v>200</v>
      </c>
      <c r="B203" s="44" t="s">
        <v>302</v>
      </c>
      <c r="C203" s="21">
        <v>2</v>
      </c>
      <c r="D203" s="25" t="s">
        <v>303</v>
      </c>
      <c r="E203" s="29" t="s">
        <v>13</v>
      </c>
      <c r="F203" s="21">
        <f t="shared" si="61"/>
        <v>5400</v>
      </c>
      <c r="G203" s="21">
        <f t="shared" si="62"/>
        <v>2991.6</v>
      </c>
      <c r="H203" s="21">
        <f t="shared" si="60"/>
        <v>8391.6</v>
      </c>
      <c r="I203" s="25" t="s">
        <v>16</v>
      </c>
    </row>
    <row r="204" s="2" customFormat="1" customHeight="1" spans="1:9">
      <c r="A204" s="12">
        <v>201</v>
      </c>
      <c r="B204" s="44" t="s">
        <v>302</v>
      </c>
      <c r="C204" s="21"/>
      <c r="D204" s="25" t="s">
        <v>304</v>
      </c>
      <c r="E204" s="29" t="s">
        <v>13</v>
      </c>
      <c r="F204" s="21">
        <f t="shared" si="61"/>
        <v>5400</v>
      </c>
      <c r="G204" s="21">
        <f t="shared" si="62"/>
        <v>2991.6</v>
      </c>
      <c r="H204" s="21">
        <f t="shared" si="60"/>
        <v>8391.6</v>
      </c>
      <c r="I204" s="25" t="s">
        <v>16</v>
      </c>
    </row>
    <row r="205" s="2" customFormat="1" customHeight="1" spans="1:9">
      <c r="A205" s="12">
        <v>202</v>
      </c>
      <c r="B205" s="17" t="s">
        <v>305</v>
      </c>
      <c r="C205" s="18">
        <v>1</v>
      </c>
      <c r="D205" s="28" t="s">
        <v>306</v>
      </c>
      <c r="E205" s="38" t="s">
        <v>13</v>
      </c>
      <c r="F205" s="21">
        <f t="shared" si="61"/>
        <v>5400</v>
      </c>
      <c r="G205" s="21">
        <f t="shared" si="62"/>
        <v>2991.6</v>
      </c>
      <c r="H205" s="21">
        <f t="shared" si="60"/>
        <v>8391.6</v>
      </c>
      <c r="I205" s="25" t="s">
        <v>16</v>
      </c>
    </row>
    <row r="206" s="2" customFormat="1" customHeight="1" spans="1:9">
      <c r="A206" s="12">
        <v>203</v>
      </c>
      <c r="B206" s="44" t="s">
        <v>307</v>
      </c>
      <c r="C206" s="21">
        <v>1</v>
      </c>
      <c r="D206" s="25" t="s">
        <v>308</v>
      </c>
      <c r="E206" s="29" t="s">
        <v>13</v>
      </c>
      <c r="F206" s="21">
        <f t="shared" si="61"/>
        <v>5400</v>
      </c>
      <c r="G206" s="21">
        <f t="shared" si="62"/>
        <v>2991.6</v>
      </c>
      <c r="H206" s="21">
        <f t="shared" si="60"/>
        <v>8391.6</v>
      </c>
      <c r="I206" s="25" t="s">
        <v>16</v>
      </c>
    </row>
    <row r="207" s="2" customFormat="1" customHeight="1" spans="1:9">
      <c r="A207" s="12">
        <v>204</v>
      </c>
      <c r="B207" s="44" t="s">
        <v>309</v>
      </c>
      <c r="C207" s="21">
        <v>1</v>
      </c>
      <c r="D207" s="25" t="s">
        <v>310</v>
      </c>
      <c r="E207" s="29" t="s">
        <v>13</v>
      </c>
      <c r="F207" s="21">
        <f t="shared" si="61"/>
        <v>5400</v>
      </c>
      <c r="G207" s="21">
        <f t="shared" si="62"/>
        <v>2991.6</v>
      </c>
      <c r="H207" s="21">
        <f t="shared" si="60"/>
        <v>8391.6</v>
      </c>
      <c r="I207" s="25" t="s">
        <v>16</v>
      </c>
    </row>
    <row r="208" s="1" customFormat="1" customHeight="1" spans="1:9">
      <c r="A208" s="12">
        <v>205</v>
      </c>
      <c r="B208" s="31" t="s">
        <v>311</v>
      </c>
      <c r="C208" s="45">
        <v>1</v>
      </c>
      <c r="D208" s="16" t="s">
        <v>312</v>
      </c>
      <c r="E208" s="30" t="s">
        <v>13</v>
      </c>
      <c r="F208" s="21">
        <f t="shared" ref="F208:F213" si="63">1800*3</f>
        <v>5400</v>
      </c>
      <c r="G208" s="21">
        <f t="shared" si="62"/>
        <v>2991.6</v>
      </c>
      <c r="H208" s="21">
        <f t="shared" ref="H208:H213" si="64">F208+G208</f>
        <v>8391.6</v>
      </c>
      <c r="I208" s="25" t="s">
        <v>16</v>
      </c>
    </row>
    <row r="209" s="2" customFormat="1" customHeight="1" spans="1:9">
      <c r="A209" s="12">
        <v>206</v>
      </c>
      <c r="B209" s="44" t="s">
        <v>313</v>
      </c>
      <c r="C209" s="21">
        <v>1</v>
      </c>
      <c r="D209" s="25" t="s">
        <v>314</v>
      </c>
      <c r="E209" s="29" t="s">
        <v>13</v>
      </c>
      <c r="F209" s="21">
        <f t="shared" si="63"/>
        <v>5400</v>
      </c>
      <c r="G209" s="21">
        <f t="shared" si="62"/>
        <v>2991.6</v>
      </c>
      <c r="H209" s="21">
        <f t="shared" si="64"/>
        <v>8391.6</v>
      </c>
      <c r="I209" s="25" t="s">
        <v>16</v>
      </c>
    </row>
    <row r="210" s="2" customFormat="1" customHeight="1" spans="1:9">
      <c r="A210" s="12">
        <v>207</v>
      </c>
      <c r="B210" s="44" t="s">
        <v>315</v>
      </c>
      <c r="C210" s="21">
        <v>1</v>
      </c>
      <c r="D210" s="25" t="s">
        <v>316</v>
      </c>
      <c r="E210" s="29" t="s">
        <v>13</v>
      </c>
      <c r="F210" s="21">
        <f t="shared" si="63"/>
        <v>5400</v>
      </c>
      <c r="G210" s="21">
        <f t="shared" si="62"/>
        <v>2991.6</v>
      </c>
      <c r="H210" s="21">
        <f t="shared" si="64"/>
        <v>8391.6</v>
      </c>
      <c r="I210" s="25" t="s">
        <v>16</v>
      </c>
    </row>
    <row r="211" s="2" customFormat="1" customHeight="1" spans="1:9">
      <c r="A211" s="12">
        <v>208</v>
      </c>
      <c r="B211" s="44" t="s">
        <v>317</v>
      </c>
      <c r="C211" s="21">
        <v>1</v>
      </c>
      <c r="D211" s="25" t="s">
        <v>318</v>
      </c>
      <c r="E211" s="29" t="s">
        <v>13</v>
      </c>
      <c r="F211" s="21">
        <f t="shared" ref="F211:F215" si="65">1800*3</f>
        <v>5400</v>
      </c>
      <c r="G211" s="21">
        <f t="shared" si="62"/>
        <v>2991.6</v>
      </c>
      <c r="H211" s="21">
        <f t="shared" ref="H211:H215" si="66">F211+G211</f>
        <v>8391.6</v>
      </c>
      <c r="I211" s="25" t="s">
        <v>16</v>
      </c>
    </row>
    <row r="212" s="2" customFormat="1" customHeight="1" spans="1:9">
      <c r="A212" s="12">
        <v>209</v>
      </c>
      <c r="B212" s="31" t="s">
        <v>319</v>
      </c>
      <c r="C212" s="45">
        <v>1</v>
      </c>
      <c r="D212" s="16" t="s">
        <v>320</v>
      </c>
      <c r="E212" s="30" t="s">
        <v>13</v>
      </c>
      <c r="F212" s="45">
        <f t="shared" si="65"/>
        <v>5400</v>
      </c>
      <c r="G212" s="45">
        <f t="shared" si="62"/>
        <v>2991.6</v>
      </c>
      <c r="H212" s="45">
        <f t="shared" si="66"/>
        <v>8391.6</v>
      </c>
      <c r="I212" s="16" t="s">
        <v>16</v>
      </c>
    </row>
    <row r="213" s="2" customFormat="1" customHeight="1" spans="1:9">
      <c r="A213" s="12">
        <v>210</v>
      </c>
      <c r="B213" s="44" t="s">
        <v>321</v>
      </c>
      <c r="C213" s="21">
        <v>1</v>
      </c>
      <c r="D213" s="23" t="s">
        <v>322</v>
      </c>
      <c r="E213" s="20" t="s">
        <v>13</v>
      </c>
      <c r="F213" s="21">
        <f t="shared" si="65"/>
        <v>5400</v>
      </c>
      <c r="G213" s="21">
        <f t="shared" si="62"/>
        <v>2991.6</v>
      </c>
      <c r="H213" s="21">
        <f t="shared" si="66"/>
        <v>8391.6</v>
      </c>
      <c r="I213" s="25" t="s">
        <v>16</v>
      </c>
    </row>
    <row r="214" s="2" customFormat="1" customHeight="1" spans="1:9">
      <c r="A214" s="12">
        <v>211</v>
      </c>
      <c r="B214" s="44" t="s">
        <v>323</v>
      </c>
      <c r="C214" s="21">
        <v>1</v>
      </c>
      <c r="D214" s="25" t="s">
        <v>324</v>
      </c>
      <c r="E214" s="29" t="s">
        <v>13</v>
      </c>
      <c r="F214" s="21">
        <f t="shared" si="65"/>
        <v>5400</v>
      </c>
      <c r="G214" s="21">
        <f t="shared" si="62"/>
        <v>2991.6</v>
      </c>
      <c r="H214" s="21">
        <f t="shared" si="66"/>
        <v>8391.6</v>
      </c>
      <c r="I214" s="25" t="s">
        <v>16</v>
      </c>
    </row>
    <row r="215" s="2" customFormat="1" customHeight="1" spans="1:9">
      <c r="A215" s="12">
        <v>212</v>
      </c>
      <c r="B215" s="44" t="s">
        <v>325</v>
      </c>
      <c r="C215" s="21">
        <v>2</v>
      </c>
      <c r="D215" s="25" t="s">
        <v>326</v>
      </c>
      <c r="E215" s="29" t="s">
        <v>27</v>
      </c>
      <c r="F215" s="21">
        <f t="shared" si="65"/>
        <v>5400</v>
      </c>
      <c r="G215" s="21">
        <f t="shared" si="62"/>
        <v>2991.6</v>
      </c>
      <c r="H215" s="21">
        <f t="shared" si="66"/>
        <v>8391.6</v>
      </c>
      <c r="I215" s="25" t="s">
        <v>16</v>
      </c>
    </row>
    <row r="216" s="2" customFormat="1" customHeight="1" spans="1:9">
      <c r="A216" s="12">
        <v>213</v>
      </c>
      <c r="B216" s="44" t="s">
        <v>325</v>
      </c>
      <c r="C216" s="21"/>
      <c r="D216" s="25" t="s">
        <v>327</v>
      </c>
      <c r="E216" s="29" t="s">
        <v>27</v>
      </c>
      <c r="F216" s="21">
        <f t="shared" ref="F216:F222" si="67">1800*3</f>
        <v>5400</v>
      </c>
      <c r="G216" s="21">
        <f t="shared" ref="G216:G222" si="68">997.2*3</f>
        <v>2991.6</v>
      </c>
      <c r="H216" s="21">
        <f t="shared" ref="H216:H222" si="69">F216+G216</f>
        <v>8391.6</v>
      </c>
      <c r="I216" s="25" t="s">
        <v>16</v>
      </c>
    </row>
    <row r="217" s="1" customFormat="1" customHeight="1" spans="1:9">
      <c r="A217" s="12">
        <v>214</v>
      </c>
      <c r="B217" s="31" t="s">
        <v>328</v>
      </c>
      <c r="C217" s="45">
        <v>2</v>
      </c>
      <c r="D217" s="16" t="s">
        <v>329</v>
      </c>
      <c r="E217" s="30" t="s">
        <v>27</v>
      </c>
      <c r="F217" s="21">
        <f t="shared" si="67"/>
        <v>5400</v>
      </c>
      <c r="G217" s="21">
        <f t="shared" si="68"/>
        <v>2991.6</v>
      </c>
      <c r="H217" s="21">
        <f t="shared" si="69"/>
        <v>8391.6</v>
      </c>
      <c r="I217" s="25" t="s">
        <v>16</v>
      </c>
    </row>
    <row r="218" s="1" customFormat="1" customHeight="1" spans="1:9">
      <c r="A218" s="12">
        <v>215</v>
      </c>
      <c r="B218" s="31" t="s">
        <v>328</v>
      </c>
      <c r="C218" s="45"/>
      <c r="D218" s="16" t="s">
        <v>330</v>
      </c>
      <c r="E218" s="30" t="s">
        <v>27</v>
      </c>
      <c r="F218" s="21">
        <f t="shared" si="67"/>
        <v>5400</v>
      </c>
      <c r="G218" s="21">
        <f t="shared" si="68"/>
        <v>2991.6</v>
      </c>
      <c r="H218" s="21">
        <f t="shared" si="69"/>
        <v>8391.6</v>
      </c>
      <c r="I218" s="25" t="s">
        <v>16</v>
      </c>
    </row>
    <row r="219" s="1" customFormat="1" customHeight="1" spans="1:9">
      <c r="A219" s="12">
        <v>216</v>
      </c>
      <c r="B219" s="31" t="s">
        <v>331</v>
      </c>
      <c r="C219" s="45">
        <v>2</v>
      </c>
      <c r="D219" s="16" t="s">
        <v>332</v>
      </c>
      <c r="E219" s="30" t="s">
        <v>27</v>
      </c>
      <c r="F219" s="21">
        <f t="shared" si="67"/>
        <v>5400</v>
      </c>
      <c r="G219" s="21">
        <f t="shared" si="68"/>
        <v>2991.6</v>
      </c>
      <c r="H219" s="21">
        <f t="shared" si="69"/>
        <v>8391.6</v>
      </c>
      <c r="I219" s="25" t="s">
        <v>16</v>
      </c>
    </row>
    <row r="220" s="1" customFormat="1" customHeight="1" spans="1:9">
      <c r="A220" s="12">
        <v>217</v>
      </c>
      <c r="B220" s="31" t="s">
        <v>331</v>
      </c>
      <c r="C220" s="45"/>
      <c r="D220" s="16" t="s">
        <v>333</v>
      </c>
      <c r="E220" s="30" t="s">
        <v>13</v>
      </c>
      <c r="F220" s="21">
        <f>1800*2</f>
        <v>3600</v>
      </c>
      <c r="G220" s="21">
        <f>997.2*2</f>
        <v>1994.4</v>
      </c>
      <c r="H220" s="21">
        <f t="shared" si="69"/>
        <v>5594.4</v>
      </c>
      <c r="I220" s="25" t="s">
        <v>334</v>
      </c>
    </row>
    <row r="221" s="1" customFormat="1" customHeight="1" spans="1:9">
      <c r="A221" s="12">
        <v>218</v>
      </c>
      <c r="B221" s="31" t="s">
        <v>335</v>
      </c>
      <c r="C221" s="45">
        <v>2</v>
      </c>
      <c r="D221" s="16" t="s">
        <v>336</v>
      </c>
      <c r="E221" s="30" t="s">
        <v>27</v>
      </c>
      <c r="F221" s="21">
        <f t="shared" si="67"/>
        <v>5400</v>
      </c>
      <c r="G221" s="21">
        <f t="shared" si="68"/>
        <v>2991.6</v>
      </c>
      <c r="H221" s="21">
        <f t="shared" si="69"/>
        <v>8391.6</v>
      </c>
      <c r="I221" s="25" t="s">
        <v>16</v>
      </c>
    </row>
    <row r="222" s="1" customFormat="1" customHeight="1" spans="1:9">
      <c r="A222" s="12">
        <v>219</v>
      </c>
      <c r="B222" s="31" t="s">
        <v>335</v>
      </c>
      <c r="C222" s="45"/>
      <c r="D222" s="16" t="s">
        <v>337</v>
      </c>
      <c r="E222" s="30" t="s">
        <v>13</v>
      </c>
      <c r="F222" s="21">
        <f t="shared" si="67"/>
        <v>5400</v>
      </c>
      <c r="G222" s="21">
        <f t="shared" si="68"/>
        <v>2991.6</v>
      </c>
      <c r="H222" s="21">
        <f t="shared" si="69"/>
        <v>8391.6</v>
      </c>
      <c r="I222" s="25" t="s">
        <v>16</v>
      </c>
    </row>
    <row r="223" s="1" customFormat="1" customHeight="1" spans="1:9">
      <c r="A223" s="12">
        <v>220</v>
      </c>
      <c r="B223" s="31" t="s">
        <v>338</v>
      </c>
      <c r="C223" s="45">
        <v>1</v>
      </c>
      <c r="D223" s="16" t="s">
        <v>339</v>
      </c>
      <c r="E223" s="30" t="s">
        <v>27</v>
      </c>
      <c r="F223" s="21">
        <f t="shared" ref="F223:F231" si="70">1800*3</f>
        <v>5400</v>
      </c>
      <c r="G223" s="21">
        <f t="shared" ref="G223:G232" si="71">997.2*3</f>
        <v>2991.6</v>
      </c>
      <c r="H223" s="21">
        <f t="shared" ref="H223:H231" si="72">F223+G223</f>
        <v>8391.6</v>
      </c>
      <c r="I223" s="25" t="s">
        <v>16</v>
      </c>
    </row>
    <row r="224" s="2" customFormat="1" customHeight="1" spans="1:9">
      <c r="A224" s="12">
        <v>221</v>
      </c>
      <c r="B224" s="46" t="s">
        <v>340</v>
      </c>
      <c r="C224" s="18">
        <v>3</v>
      </c>
      <c r="D224" s="23" t="s">
        <v>341</v>
      </c>
      <c r="E224" s="20" t="s">
        <v>13</v>
      </c>
      <c r="F224" s="21">
        <f t="shared" si="70"/>
        <v>5400</v>
      </c>
      <c r="G224" s="21">
        <f t="shared" si="71"/>
        <v>2991.6</v>
      </c>
      <c r="H224" s="21">
        <f t="shared" si="72"/>
        <v>8391.6</v>
      </c>
      <c r="I224" s="25" t="s">
        <v>16</v>
      </c>
    </row>
    <row r="225" s="2" customFormat="1" customHeight="1" spans="1:9">
      <c r="A225" s="12">
        <v>222</v>
      </c>
      <c r="B225" s="46" t="s">
        <v>340</v>
      </c>
      <c r="C225" s="18"/>
      <c r="D225" s="23" t="s">
        <v>342</v>
      </c>
      <c r="E225" s="20" t="s">
        <v>27</v>
      </c>
      <c r="F225" s="21">
        <f t="shared" si="70"/>
        <v>5400</v>
      </c>
      <c r="G225" s="21">
        <f t="shared" si="71"/>
        <v>2991.6</v>
      </c>
      <c r="H225" s="21">
        <f t="shared" si="72"/>
        <v>8391.6</v>
      </c>
      <c r="I225" s="25" t="s">
        <v>16</v>
      </c>
    </row>
    <row r="226" s="2" customFormat="1" customHeight="1" spans="1:9">
      <c r="A226" s="12">
        <v>223</v>
      </c>
      <c r="B226" s="46" t="s">
        <v>340</v>
      </c>
      <c r="C226" s="18"/>
      <c r="D226" s="23" t="s">
        <v>343</v>
      </c>
      <c r="E226" s="20" t="s">
        <v>27</v>
      </c>
      <c r="F226" s="21">
        <f t="shared" si="70"/>
        <v>5400</v>
      </c>
      <c r="G226" s="21">
        <f t="shared" si="71"/>
        <v>2991.6</v>
      </c>
      <c r="H226" s="21">
        <f t="shared" si="72"/>
        <v>8391.6</v>
      </c>
      <c r="I226" s="25" t="s">
        <v>16</v>
      </c>
    </row>
    <row r="227" s="2" customFormat="1" customHeight="1" spans="1:9">
      <c r="A227" s="12">
        <v>224</v>
      </c>
      <c r="B227" s="46" t="s">
        <v>344</v>
      </c>
      <c r="C227" s="18">
        <v>1</v>
      </c>
      <c r="D227" s="23" t="s">
        <v>345</v>
      </c>
      <c r="E227" s="20" t="s">
        <v>13</v>
      </c>
      <c r="F227" s="21">
        <f>1800*1</f>
        <v>1800</v>
      </c>
      <c r="G227" s="21">
        <f>997.2*1</f>
        <v>997.2</v>
      </c>
      <c r="H227" s="21">
        <f t="shared" si="72"/>
        <v>2797.2</v>
      </c>
      <c r="I227" s="22">
        <v>2025.1</v>
      </c>
    </row>
    <row r="228" s="1" customFormat="1" customHeight="1" spans="1:9">
      <c r="A228" s="12">
        <v>225</v>
      </c>
      <c r="B228" s="47" t="s">
        <v>346</v>
      </c>
      <c r="C228" s="15">
        <v>1</v>
      </c>
      <c r="D228" s="12" t="s">
        <v>347</v>
      </c>
      <c r="E228" s="27" t="s">
        <v>13</v>
      </c>
      <c r="F228" s="21">
        <f t="shared" si="70"/>
        <v>5400</v>
      </c>
      <c r="G228" s="21">
        <f t="shared" si="71"/>
        <v>2991.6</v>
      </c>
      <c r="H228" s="21">
        <f t="shared" si="72"/>
        <v>8391.6</v>
      </c>
      <c r="I228" s="25" t="s">
        <v>16</v>
      </c>
    </row>
    <row r="229" s="1" customFormat="1" customHeight="1" spans="1:9">
      <c r="A229" s="12">
        <v>226</v>
      </c>
      <c r="B229" s="47" t="s">
        <v>348</v>
      </c>
      <c r="C229" s="15">
        <v>1</v>
      </c>
      <c r="D229" s="12" t="s">
        <v>349</v>
      </c>
      <c r="E229" s="27" t="s">
        <v>13</v>
      </c>
      <c r="F229" s="21">
        <f t="shared" si="70"/>
        <v>5400</v>
      </c>
      <c r="G229" s="21">
        <f t="shared" si="71"/>
        <v>2991.6</v>
      </c>
      <c r="H229" s="21">
        <f t="shared" si="72"/>
        <v>8391.6</v>
      </c>
      <c r="I229" s="25" t="s">
        <v>16</v>
      </c>
    </row>
    <row r="230" s="1" customFormat="1" customHeight="1" spans="1:9">
      <c r="A230" s="12">
        <v>227</v>
      </c>
      <c r="B230" s="47" t="s">
        <v>350</v>
      </c>
      <c r="C230" s="15">
        <v>1</v>
      </c>
      <c r="D230" s="12" t="s">
        <v>351</v>
      </c>
      <c r="E230" s="27" t="s">
        <v>13</v>
      </c>
      <c r="F230" s="21">
        <f t="shared" si="70"/>
        <v>5400</v>
      </c>
      <c r="G230" s="21">
        <f t="shared" si="71"/>
        <v>2991.6</v>
      </c>
      <c r="H230" s="21">
        <f t="shared" si="72"/>
        <v>8391.6</v>
      </c>
      <c r="I230" s="25" t="s">
        <v>16</v>
      </c>
    </row>
    <row r="231" s="1" customFormat="1" customHeight="1" spans="1:9">
      <c r="A231" s="12">
        <v>228</v>
      </c>
      <c r="B231" s="47" t="s">
        <v>352</v>
      </c>
      <c r="C231" s="15">
        <v>2</v>
      </c>
      <c r="D231" s="12" t="s">
        <v>353</v>
      </c>
      <c r="E231" s="27" t="s">
        <v>13</v>
      </c>
      <c r="F231" s="21">
        <f t="shared" si="70"/>
        <v>5400</v>
      </c>
      <c r="G231" s="21">
        <f t="shared" si="71"/>
        <v>2991.6</v>
      </c>
      <c r="H231" s="21">
        <f t="shared" si="72"/>
        <v>8391.6</v>
      </c>
      <c r="I231" s="25" t="s">
        <v>16</v>
      </c>
    </row>
    <row r="232" s="2" customFormat="1" customHeight="1" spans="1:9">
      <c r="A232" s="12">
        <v>229</v>
      </c>
      <c r="B232" s="47" t="s">
        <v>352</v>
      </c>
      <c r="C232" s="18"/>
      <c r="D232" s="23" t="s">
        <v>354</v>
      </c>
      <c r="E232" s="38" t="s">
        <v>13</v>
      </c>
      <c r="F232" s="21">
        <f t="shared" ref="F232:F238" si="73">1800*3</f>
        <v>5400</v>
      </c>
      <c r="G232" s="21">
        <f t="shared" si="71"/>
        <v>2991.6</v>
      </c>
      <c r="H232" s="21">
        <f t="shared" ref="H232:H238" si="74">F232+G232</f>
        <v>8391.6</v>
      </c>
      <c r="I232" s="25" t="s">
        <v>16</v>
      </c>
    </row>
    <row r="233" s="2" customFormat="1" customHeight="1" spans="1:9">
      <c r="A233" s="12">
        <v>230</v>
      </c>
      <c r="B233" s="17" t="s">
        <v>355</v>
      </c>
      <c r="C233" s="18">
        <v>4</v>
      </c>
      <c r="D233" s="28" t="s">
        <v>356</v>
      </c>
      <c r="E233" s="38" t="s">
        <v>13</v>
      </c>
      <c r="F233" s="21">
        <f t="shared" si="73"/>
        <v>5400</v>
      </c>
      <c r="G233" s="21">
        <f>997.2*3-279.4*3</f>
        <v>2153.4</v>
      </c>
      <c r="H233" s="21">
        <f t="shared" si="74"/>
        <v>7553.4</v>
      </c>
      <c r="I233" s="25" t="s">
        <v>16</v>
      </c>
    </row>
    <row r="234" s="2" customFormat="1" customHeight="1" spans="1:9">
      <c r="A234" s="12">
        <v>231</v>
      </c>
      <c r="B234" s="17" t="s">
        <v>355</v>
      </c>
      <c r="C234" s="18"/>
      <c r="D234" s="28" t="s">
        <v>357</v>
      </c>
      <c r="E234" s="38" t="s">
        <v>13</v>
      </c>
      <c r="F234" s="21">
        <f t="shared" si="73"/>
        <v>5400</v>
      </c>
      <c r="G234" s="21">
        <f>997.2*3-279.4*3</f>
        <v>2153.4</v>
      </c>
      <c r="H234" s="21">
        <f t="shared" si="74"/>
        <v>7553.4</v>
      </c>
      <c r="I234" s="25" t="s">
        <v>16</v>
      </c>
    </row>
    <row r="235" s="2" customFormat="1" customHeight="1" spans="1:9">
      <c r="A235" s="12">
        <v>232</v>
      </c>
      <c r="B235" s="17" t="s">
        <v>355</v>
      </c>
      <c r="C235" s="18"/>
      <c r="D235" s="28" t="s">
        <v>358</v>
      </c>
      <c r="E235" s="38" t="s">
        <v>13</v>
      </c>
      <c r="F235" s="21">
        <f t="shared" si="73"/>
        <v>5400</v>
      </c>
      <c r="G235" s="21">
        <f>997.2*3-279.4*3</f>
        <v>2153.4</v>
      </c>
      <c r="H235" s="21">
        <f t="shared" si="74"/>
        <v>7553.4</v>
      </c>
      <c r="I235" s="25" t="s">
        <v>16</v>
      </c>
    </row>
    <row r="236" s="2" customFormat="1" customHeight="1" spans="1:9">
      <c r="A236" s="12">
        <v>233</v>
      </c>
      <c r="B236" s="17" t="s">
        <v>355</v>
      </c>
      <c r="C236" s="18"/>
      <c r="D236" s="28" t="s">
        <v>359</v>
      </c>
      <c r="E236" s="38" t="s">
        <v>13</v>
      </c>
      <c r="F236" s="21">
        <f t="shared" si="73"/>
        <v>5400</v>
      </c>
      <c r="G236" s="21">
        <f>997.2*3-279.4*3</f>
        <v>2153.4</v>
      </c>
      <c r="H236" s="21">
        <f t="shared" si="74"/>
        <v>7553.4</v>
      </c>
      <c r="I236" s="25" t="s">
        <v>16</v>
      </c>
    </row>
    <row r="237" s="2" customFormat="1" customHeight="1" spans="1:9">
      <c r="A237" s="12">
        <v>234</v>
      </c>
      <c r="B237" s="17" t="s">
        <v>360</v>
      </c>
      <c r="C237" s="18">
        <v>1</v>
      </c>
      <c r="D237" s="12" t="s">
        <v>361</v>
      </c>
      <c r="E237" s="39" t="s">
        <v>13</v>
      </c>
      <c r="F237" s="21">
        <f t="shared" si="73"/>
        <v>5400</v>
      </c>
      <c r="G237" s="21">
        <f>997.2*3</f>
        <v>2991.6</v>
      </c>
      <c r="H237" s="21">
        <f t="shared" si="74"/>
        <v>8391.6</v>
      </c>
      <c r="I237" s="25" t="s">
        <v>16</v>
      </c>
    </row>
    <row r="238" s="1" customFormat="1" customHeight="1" spans="1:9">
      <c r="A238" s="12">
        <v>235</v>
      </c>
      <c r="B238" s="13" t="s">
        <v>362</v>
      </c>
      <c r="C238" s="15">
        <v>1</v>
      </c>
      <c r="D238" s="12" t="s">
        <v>363</v>
      </c>
      <c r="E238" s="39" t="s">
        <v>13</v>
      </c>
      <c r="F238" s="21">
        <f t="shared" si="73"/>
        <v>5400</v>
      </c>
      <c r="G238" s="21">
        <f>997.2*3</f>
        <v>2991.6</v>
      </c>
      <c r="H238" s="21">
        <f t="shared" si="74"/>
        <v>8391.6</v>
      </c>
      <c r="I238" s="25" t="s">
        <v>16</v>
      </c>
    </row>
    <row r="239" s="1" customFormat="1" customHeight="1" spans="1:9">
      <c r="A239" s="12">
        <v>236</v>
      </c>
      <c r="B239" s="13" t="s">
        <v>364</v>
      </c>
      <c r="C239" s="15">
        <v>8</v>
      </c>
      <c r="D239" s="28" t="s">
        <v>365</v>
      </c>
      <c r="E239" s="38" t="s">
        <v>13</v>
      </c>
      <c r="F239" s="21">
        <f t="shared" ref="F239:F246" si="75">1800*3</f>
        <v>5400</v>
      </c>
      <c r="G239" s="21">
        <f t="shared" ref="G239:G246" si="76">997.2*3</f>
        <v>2991.6</v>
      </c>
      <c r="H239" s="21">
        <f t="shared" ref="H239:H246" si="77">F239+G239</f>
        <v>8391.6</v>
      </c>
      <c r="I239" s="25" t="s">
        <v>16</v>
      </c>
    </row>
    <row r="240" s="2" customFormat="1" customHeight="1" spans="1:9">
      <c r="A240" s="12">
        <v>237</v>
      </c>
      <c r="B240" s="13" t="s">
        <v>364</v>
      </c>
      <c r="C240" s="18"/>
      <c r="D240" s="28" t="s">
        <v>366</v>
      </c>
      <c r="E240" s="38" t="s">
        <v>13</v>
      </c>
      <c r="F240" s="21">
        <f t="shared" si="75"/>
        <v>5400</v>
      </c>
      <c r="G240" s="21">
        <f t="shared" si="76"/>
        <v>2991.6</v>
      </c>
      <c r="H240" s="21">
        <f t="shared" si="77"/>
        <v>8391.6</v>
      </c>
      <c r="I240" s="25" t="s">
        <v>16</v>
      </c>
    </row>
    <row r="241" s="2" customFormat="1" customHeight="1" spans="1:9">
      <c r="A241" s="12">
        <v>238</v>
      </c>
      <c r="B241" s="13" t="s">
        <v>364</v>
      </c>
      <c r="C241" s="18"/>
      <c r="D241" s="28" t="s">
        <v>367</v>
      </c>
      <c r="E241" s="38" t="s">
        <v>13</v>
      </c>
      <c r="F241" s="21">
        <f t="shared" si="75"/>
        <v>5400</v>
      </c>
      <c r="G241" s="21">
        <f t="shared" si="76"/>
        <v>2991.6</v>
      </c>
      <c r="H241" s="21">
        <f t="shared" si="77"/>
        <v>8391.6</v>
      </c>
      <c r="I241" s="25" t="s">
        <v>16</v>
      </c>
    </row>
    <row r="242" s="2" customFormat="1" customHeight="1" spans="1:9">
      <c r="A242" s="12">
        <v>239</v>
      </c>
      <c r="B242" s="13" t="s">
        <v>364</v>
      </c>
      <c r="C242" s="18"/>
      <c r="D242" s="28" t="s">
        <v>368</v>
      </c>
      <c r="E242" s="38" t="s">
        <v>13</v>
      </c>
      <c r="F242" s="21">
        <f t="shared" si="75"/>
        <v>5400</v>
      </c>
      <c r="G242" s="21">
        <f t="shared" si="76"/>
        <v>2991.6</v>
      </c>
      <c r="H242" s="21">
        <f t="shared" si="77"/>
        <v>8391.6</v>
      </c>
      <c r="I242" s="25" t="s">
        <v>16</v>
      </c>
    </row>
    <row r="243" s="2" customFormat="1" customHeight="1" spans="1:9">
      <c r="A243" s="12">
        <v>240</v>
      </c>
      <c r="B243" s="13" t="s">
        <v>364</v>
      </c>
      <c r="C243" s="18"/>
      <c r="D243" s="28" t="s">
        <v>369</v>
      </c>
      <c r="E243" s="38" t="s">
        <v>13</v>
      </c>
      <c r="F243" s="21">
        <f t="shared" si="75"/>
        <v>5400</v>
      </c>
      <c r="G243" s="21">
        <f t="shared" si="76"/>
        <v>2991.6</v>
      </c>
      <c r="H243" s="21">
        <f t="shared" si="77"/>
        <v>8391.6</v>
      </c>
      <c r="I243" s="25" t="s">
        <v>16</v>
      </c>
    </row>
    <row r="244" s="2" customFormat="1" customHeight="1" spans="1:9">
      <c r="A244" s="12">
        <v>241</v>
      </c>
      <c r="B244" s="13" t="s">
        <v>364</v>
      </c>
      <c r="C244" s="18"/>
      <c r="D244" s="28" t="s">
        <v>370</v>
      </c>
      <c r="E244" s="38" t="s">
        <v>27</v>
      </c>
      <c r="F244" s="21">
        <f t="shared" si="75"/>
        <v>5400</v>
      </c>
      <c r="G244" s="21">
        <f t="shared" si="76"/>
        <v>2991.6</v>
      </c>
      <c r="H244" s="21">
        <f t="shared" si="77"/>
        <v>8391.6</v>
      </c>
      <c r="I244" s="25" t="s">
        <v>16</v>
      </c>
    </row>
    <row r="245" s="2" customFormat="1" customHeight="1" spans="1:9">
      <c r="A245" s="12">
        <v>242</v>
      </c>
      <c r="B245" s="13" t="s">
        <v>364</v>
      </c>
      <c r="C245" s="18"/>
      <c r="D245" s="28" t="s">
        <v>371</v>
      </c>
      <c r="E245" s="38" t="s">
        <v>13</v>
      </c>
      <c r="F245" s="21">
        <f t="shared" si="75"/>
        <v>5400</v>
      </c>
      <c r="G245" s="21">
        <f t="shared" si="76"/>
        <v>2991.6</v>
      </c>
      <c r="H245" s="21">
        <f t="shared" si="77"/>
        <v>8391.6</v>
      </c>
      <c r="I245" s="25" t="s">
        <v>16</v>
      </c>
    </row>
    <row r="246" s="2" customFormat="1" customHeight="1" spans="1:9">
      <c r="A246" s="12">
        <v>243</v>
      </c>
      <c r="B246" s="13" t="s">
        <v>364</v>
      </c>
      <c r="C246" s="18"/>
      <c r="D246" s="28" t="s">
        <v>372</v>
      </c>
      <c r="E246" s="38" t="s">
        <v>13</v>
      </c>
      <c r="F246" s="21">
        <f t="shared" si="75"/>
        <v>5400</v>
      </c>
      <c r="G246" s="21">
        <f t="shared" si="76"/>
        <v>2991.6</v>
      </c>
      <c r="H246" s="21">
        <f t="shared" si="77"/>
        <v>8391.6</v>
      </c>
      <c r="I246" s="25" t="s">
        <v>16</v>
      </c>
    </row>
    <row r="247" s="5" customFormat="1" customHeight="1" spans="1:9">
      <c r="A247" s="12">
        <v>244</v>
      </c>
      <c r="B247" s="13" t="s">
        <v>373</v>
      </c>
      <c r="C247" s="18">
        <v>1</v>
      </c>
      <c r="D247" s="28" t="s">
        <v>374</v>
      </c>
      <c r="E247" s="38" t="s">
        <v>27</v>
      </c>
      <c r="F247" s="21">
        <f t="shared" ref="F247:F258" si="78">1800*3</f>
        <v>5400</v>
      </c>
      <c r="G247" s="21">
        <f t="shared" ref="G247:G254" si="79">997.2*3</f>
        <v>2991.6</v>
      </c>
      <c r="H247" s="21">
        <f t="shared" ref="H247:H258" si="80">F247+G247</f>
        <v>8391.6</v>
      </c>
      <c r="I247" s="25" t="s">
        <v>16</v>
      </c>
    </row>
    <row r="248" s="5" customFormat="1" customHeight="1" spans="1:9">
      <c r="A248" s="12">
        <v>245</v>
      </c>
      <c r="B248" s="13" t="s">
        <v>375</v>
      </c>
      <c r="C248" s="18">
        <v>1</v>
      </c>
      <c r="D248" s="28" t="s">
        <v>376</v>
      </c>
      <c r="E248" s="38" t="s">
        <v>13</v>
      </c>
      <c r="F248" s="21">
        <f t="shared" si="78"/>
        <v>5400</v>
      </c>
      <c r="G248" s="21">
        <f t="shared" si="79"/>
        <v>2991.6</v>
      </c>
      <c r="H248" s="21">
        <f t="shared" si="80"/>
        <v>8391.6</v>
      </c>
      <c r="I248" s="25" t="s">
        <v>16</v>
      </c>
    </row>
    <row r="249" s="5" customFormat="1" customHeight="1" spans="1:9">
      <c r="A249" s="12">
        <v>246</v>
      </c>
      <c r="B249" s="13" t="s">
        <v>377</v>
      </c>
      <c r="C249" s="18">
        <v>3</v>
      </c>
      <c r="D249" s="28" t="s">
        <v>378</v>
      </c>
      <c r="E249" s="38" t="s">
        <v>13</v>
      </c>
      <c r="F249" s="21">
        <f t="shared" si="78"/>
        <v>5400</v>
      </c>
      <c r="G249" s="21">
        <f t="shared" si="79"/>
        <v>2991.6</v>
      </c>
      <c r="H249" s="21">
        <f t="shared" si="80"/>
        <v>8391.6</v>
      </c>
      <c r="I249" s="25" t="s">
        <v>16</v>
      </c>
    </row>
    <row r="250" s="1" customFormat="1" customHeight="1" spans="1:9">
      <c r="A250" s="12">
        <v>247</v>
      </c>
      <c r="B250" s="13" t="s">
        <v>377</v>
      </c>
      <c r="C250" s="18"/>
      <c r="D250" s="28" t="s">
        <v>379</v>
      </c>
      <c r="E250" s="38" t="s">
        <v>27</v>
      </c>
      <c r="F250" s="21">
        <f>1800*1</f>
        <v>1800</v>
      </c>
      <c r="G250" s="21">
        <v>0</v>
      </c>
      <c r="H250" s="21">
        <f t="shared" si="80"/>
        <v>1800</v>
      </c>
      <c r="I250" s="25">
        <v>2025.12</v>
      </c>
    </row>
    <row r="251" s="1" customFormat="1" customHeight="1" spans="1:9">
      <c r="A251" s="12">
        <v>248</v>
      </c>
      <c r="B251" s="13" t="s">
        <v>377</v>
      </c>
      <c r="C251" s="18"/>
      <c r="D251" s="28" t="s">
        <v>380</v>
      </c>
      <c r="E251" s="38" t="s">
        <v>13</v>
      </c>
      <c r="F251" s="21">
        <f t="shared" si="78"/>
        <v>5400</v>
      </c>
      <c r="G251" s="21">
        <v>0</v>
      </c>
      <c r="H251" s="21">
        <f t="shared" si="80"/>
        <v>5400</v>
      </c>
      <c r="I251" s="25" t="s">
        <v>16</v>
      </c>
    </row>
    <row r="252" s="1" customFormat="1" customHeight="1" spans="1:9">
      <c r="A252" s="12">
        <v>249</v>
      </c>
      <c r="B252" s="13" t="s">
        <v>381</v>
      </c>
      <c r="C252" s="18">
        <v>2</v>
      </c>
      <c r="D252" s="28" t="s">
        <v>382</v>
      </c>
      <c r="E252" s="38" t="s">
        <v>27</v>
      </c>
      <c r="F252" s="21">
        <f t="shared" si="78"/>
        <v>5400</v>
      </c>
      <c r="G252" s="21">
        <f t="shared" si="79"/>
        <v>2991.6</v>
      </c>
      <c r="H252" s="21">
        <f t="shared" si="80"/>
        <v>8391.6</v>
      </c>
      <c r="I252" s="25" t="s">
        <v>16</v>
      </c>
    </row>
    <row r="253" s="1" customFormat="1" customHeight="1" spans="1:9">
      <c r="A253" s="12">
        <v>250</v>
      </c>
      <c r="B253" s="13" t="s">
        <v>381</v>
      </c>
      <c r="C253" s="18"/>
      <c r="D253" s="28" t="s">
        <v>383</v>
      </c>
      <c r="E253" s="38" t="s">
        <v>27</v>
      </c>
      <c r="F253" s="21">
        <f t="shared" si="78"/>
        <v>5400</v>
      </c>
      <c r="G253" s="21">
        <f t="shared" si="79"/>
        <v>2991.6</v>
      </c>
      <c r="H253" s="21">
        <f t="shared" si="80"/>
        <v>8391.6</v>
      </c>
      <c r="I253" s="25" t="s">
        <v>16</v>
      </c>
    </row>
    <row r="254" s="1" customFormat="1" customHeight="1" spans="1:9">
      <c r="A254" s="12">
        <v>251</v>
      </c>
      <c r="B254" s="13" t="s">
        <v>384</v>
      </c>
      <c r="C254" s="18">
        <v>1</v>
      </c>
      <c r="D254" s="28" t="s">
        <v>385</v>
      </c>
      <c r="E254" s="38" t="s">
        <v>27</v>
      </c>
      <c r="F254" s="21">
        <f t="shared" si="78"/>
        <v>5400</v>
      </c>
      <c r="G254" s="21">
        <f t="shared" si="79"/>
        <v>2991.6</v>
      </c>
      <c r="H254" s="21">
        <f t="shared" si="80"/>
        <v>8391.6</v>
      </c>
      <c r="I254" s="25" t="s">
        <v>16</v>
      </c>
    </row>
    <row r="255" s="1" customFormat="1" customHeight="1" spans="1:9">
      <c r="A255" s="12">
        <v>252</v>
      </c>
      <c r="B255" s="13" t="s">
        <v>386</v>
      </c>
      <c r="C255" s="18">
        <v>1</v>
      </c>
      <c r="D255" s="28" t="s">
        <v>387</v>
      </c>
      <c r="E255" s="38" t="s">
        <v>13</v>
      </c>
      <c r="F255" s="21">
        <f t="shared" si="78"/>
        <v>5400</v>
      </c>
      <c r="G255" s="21">
        <f>997.2*3-279.4*3</f>
        <v>2153.4</v>
      </c>
      <c r="H255" s="21">
        <f t="shared" si="80"/>
        <v>7553.4</v>
      </c>
      <c r="I255" s="25" t="s">
        <v>16</v>
      </c>
    </row>
    <row r="256" s="1" customFormat="1" customHeight="1" spans="1:9">
      <c r="A256" s="12">
        <v>253</v>
      </c>
      <c r="B256" s="13" t="s">
        <v>388</v>
      </c>
      <c r="C256" s="18">
        <v>1</v>
      </c>
      <c r="D256" s="28" t="s">
        <v>389</v>
      </c>
      <c r="E256" s="38" t="s">
        <v>13</v>
      </c>
      <c r="F256" s="21">
        <f t="shared" si="78"/>
        <v>5400</v>
      </c>
      <c r="G256" s="21">
        <f>997.2*3</f>
        <v>2991.6</v>
      </c>
      <c r="H256" s="21">
        <f t="shared" si="80"/>
        <v>8391.6</v>
      </c>
      <c r="I256" s="25" t="s">
        <v>16</v>
      </c>
    </row>
    <row r="257" s="6" customFormat="1" customHeight="1" spans="1:9">
      <c r="A257" s="12">
        <v>254</v>
      </c>
      <c r="B257" s="17" t="s">
        <v>390</v>
      </c>
      <c r="C257" s="18">
        <v>2</v>
      </c>
      <c r="D257" s="28" t="s">
        <v>391</v>
      </c>
      <c r="E257" s="38" t="s">
        <v>13</v>
      </c>
      <c r="F257" s="21">
        <f t="shared" si="78"/>
        <v>5400</v>
      </c>
      <c r="G257" s="21">
        <v>0</v>
      </c>
      <c r="H257" s="21">
        <f t="shared" si="80"/>
        <v>5400</v>
      </c>
      <c r="I257" s="25" t="s">
        <v>16</v>
      </c>
    </row>
    <row r="258" s="6" customFormat="1" customHeight="1" spans="1:9">
      <c r="A258" s="12">
        <v>255</v>
      </c>
      <c r="B258" s="17" t="s">
        <v>390</v>
      </c>
      <c r="C258" s="18"/>
      <c r="D258" s="28" t="s">
        <v>392</v>
      </c>
      <c r="E258" s="38" t="s">
        <v>27</v>
      </c>
      <c r="F258" s="21">
        <f t="shared" si="78"/>
        <v>5400</v>
      </c>
      <c r="G258" s="21">
        <v>0</v>
      </c>
      <c r="H258" s="21">
        <f t="shared" si="80"/>
        <v>5400</v>
      </c>
      <c r="I258" s="25" t="s">
        <v>16</v>
      </c>
    </row>
    <row r="259" s="5" customFormat="1" customHeight="1" spans="1:9">
      <c r="B259" s="48"/>
      <c r="C259" s="9"/>
      <c r="F259" s="9"/>
      <c r="G259" s="9"/>
      <c r="H259" s="9"/>
      <c r="I259" s="9"/>
    </row>
    <row r="260" s="5" customFormat="1" customHeight="1" spans="1:9">
      <c r="B260" s="48"/>
      <c r="C260" s="9"/>
      <c r="F260" s="9"/>
      <c r="G260" s="9"/>
      <c r="H260" s="9"/>
      <c r="I260" s="9"/>
    </row>
    <row r="261" s="5" customFormat="1" customHeight="1" spans="1:9">
      <c r="B261" s="48"/>
      <c r="C261" s="9"/>
      <c r="F261" s="9"/>
      <c r="G261" s="9"/>
      <c r="H261" s="9"/>
      <c r="I261" s="9"/>
    </row>
    <row r="262" s="5" customFormat="1" customHeight="1" spans="1:9">
      <c r="B262" s="48"/>
      <c r="C262" s="9"/>
      <c r="F262" s="9"/>
      <c r="G262" s="9"/>
      <c r="H262" s="9"/>
      <c r="I262" s="9"/>
    </row>
    <row r="263" s="5" customFormat="1" customHeight="1" spans="1:9">
      <c r="B263" s="48"/>
      <c r="C263" s="9"/>
      <c r="F263" s="9"/>
      <c r="G263" s="9"/>
      <c r="H263" s="9"/>
      <c r="I263" s="9"/>
    </row>
    <row r="264" s="5" customFormat="1" customHeight="1" spans="1:9">
      <c r="B264" s="48"/>
      <c r="C264" s="9"/>
      <c r="F264" s="9"/>
      <c r="G264" s="9"/>
      <c r="H264" s="9"/>
      <c r="I264" s="9"/>
    </row>
    <row r="265" s="5" customFormat="1" customHeight="1" spans="1:9">
      <c r="B265" s="48"/>
      <c r="C265" s="9"/>
      <c r="F265" s="9"/>
      <c r="G265" s="9"/>
      <c r="H265" s="9"/>
      <c r="I265" s="9"/>
    </row>
    <row r="266" s="5" customFormat="1" customHeight="1" spans="1:9">
      <c r="B266" s="48"/>
      <c r="C266" s="9"/>
      <c r="F266" s="9"/>
      <c r="G266" s="9"/>
      <c r="H266" s="9"/>
      <c r="I266" s="9"/>
    </row>
    <row r="267" s="5" customFormat="1" customHeight="1" spans="1:9">
      <c r="B267" s="48"/>
      <c r="C267" s="9"/>
      <c r="F267" s="9"/>
      <c r="G267" s="9"/>
      <c r="H267" s="9"/>
      <c r="I267" s="9"/>
    </row>
    <row r="268" s="5" customFormat="1" customHeight="1" spans="1:9">
      <c r="B268" s="48"/>
      <c r="C268" s="9"/>
      <c r="F268" s="9"/>
      <c r="G268" s="9"/>
      <c r="H268" s="9"/>
      <c r="I268" s="9"/>
    </row>
    <row r="269" s="5" customFormat="1" customHeight="1" spans="1:9">
      <c r="B269" s="48"/>
      <c r="C269" s="9"/>
      <c r="F269" s="9"/>
      <c r="G269" s="9"/>
      <c r="H269" s="9"/>
      <c r="I269" s="9"/>
    </row>
    <row r="270" s="5" customFormat="1" customHeight="1" spans="1:9">
      <c r="B270" s="48"/>
      <c r="C270" s="9"/>
      <c r="F270" s="9"/>
      <c r="G270" s="9"/>
      <c r="H270" s="9"/>
      <c r="I270" s="9"/>
    </row>
    <row r="271" s="5" customFormat="1" customHeight="1" spans="1:9">
      <c r="B271" s="48"/>
      <c r="C271" s="9"/>
      <c r="F271" s="9"/>
      <c r="G271" s="9"/>
      <c r="H271" s="9"/>
      <c r="I271" s="9"/>
    </row>
    <row r="272" s="5" customFormat="1" customHeight="1" spans="1:9">
      <c r="B272" s="48"/>
      <c r="C272" s="9"/>
      <c r="F272" s="9"/>
      <c r="G272" s="9"/>
      <c r="H272" s="9"/>
      <c r="I272" s="9"/>
    </row>
    <row r="273" s="5" customFormat="1" customHeight="1" spans="2:9">
      <c r="B273" s="48"/>
      <c r="C273" s="9"/>
      <c r="F273" s="9"/>
      <c r="G273" s="9"/>
      <c r="H273" s="9"/>
      <c r="I273" s="9"/>
    </row>
    <row r="274" s="5" customFormat="1" customHeight="1" spans="2:9">
      <c r="B274" s="48"/>
      <c r="C274" s="9"/>
      <c r="F274" s="9"/>
      <c r="G274" s="9"/>
      <c r="H274" s="9"/>
      <c r="I274" s="9"/>
    </row>
    <row r="275" s="5" customFormat="1" customHeight="1" spans="2:9">
      <c r="B275" s="48"/>
      <c r="C275" s="9"/>
      <c r="F275" s="9"/>
      <c r="G275" s="9"/>
      <c r="H275" s="9"/>
      <c r="I275" s="9"/>
    </row>
    <row r="276" s="5" customFormat="1" customHeight="1" spans="2:9">
      <c r="B276" s="48"/>
      <c r="C276" s="9"/>
      <c r="F276" s="9"/>
      <c r="G276" s="9"/>
      <c r="H276" s="9"/>
      <c r="I276" s="9"/>
    </row>
    <row r="277" s="5" customFormat="1" customHeight="1" spans="2:9">
      <c r="B277" s="48"/>
      <c r="C277" s="9"/>
      <c r="F277" s="9"/>
      <c r="G277" s="9"/>
      <c r="H277" s="9"/>
      <c r="I277" s="9"/>
    </row>
    <row r="278" s="5" customFormat="1" customHeight="1" spans="2:9">
      <c r="B278" s="48"/>
      <c r="C278" s="9"/>
      <c r="F278" s="9"/>
      <c r="G278" s="9"/>
      <c r="H278" s="9"/>
      <c r="I278" s="9"/>
    </row>
    <row r="279" s="5" customFormat="1" customHeight="1" spans="2:9">
      <c r="B279" s="48"/>
      <c r="C279" s="9"/>
      <c r="F279" s="9"/>
      <c r="G279" s="9"/>
      <c r="H279" s="9"/>
      <c r="I279" s="9"/>
    </row>
    <row r="280" s="5" customFormat="1" customHeight="1" spans="2:9">
      <c r="B280" s="48"/>
      <c r="C280" s="9"/>
      <c r="F280" s="9"/>
      <c r="G280" s="9"/>
      <c r="H280" s="9"/>
      <c r="I280" s="9"/>
    </row>
    <row r="281" s="5" customFormat="1" customHeight="1" spans="2:9">
      <c r="B281" s="48"/>
      <c r="C281" s="9"/>
      <c r="F281" s="9"/>
      <c r="G281" s="9"/>
      <c r="H281" s="9"/>
      <c r="I281" s="9"/>
    </row>
    <row r="282" s="5" customFormat="1" customHeight="1" spans="2:9">
      <c r="B282" s="48"/>
      <c r="C282" s="9"/>
      <c r="F282" s="9"/>
      <c r="G282" s="9"/>
      <c r="H282" s="9"/>
      <c r="I282" s="9"/>
    </row>
    <row r="283" s="5" customFormat="1" customHeight="1" spans="2:9">
      <c r="B283" s="48"/>
      <c r="C283" s="9"/>
      <c r="F283" s="9"/>
      <c r="G283" s="9"/>
      <c r="H283" s="9"/>
      <c r="I283" s="9"/>
    </row>
    <row r="284" s="5" customFormat="1" customHeight="1" spans="2:9">
      <c r="B284" s="48"/>
      <c r="C284" s="9"/>
      <c r="F284" s="9"/>
      <c r="G284" s="9"/>
      <c r="H284" s="9"/>
      <c r="I284" s="9"/>
    </row>
    <row r="285" s="5" customFormat="1" customHeight="1" spans="2:9">
      <c r="B285" s="48"/>
      <c r="C285" s="9"/>
      <c r="F285" s="9"/>
      <c r="G285" s="9"/>
      <c r="H285" s="9"/>
      <c r="I285" s="9"/>
    </row>
    <row r="286" s="5" customFormat="1" customHeight="1" spans="2:9">
      <c r="B286" s="48"/>
      <c r="C286" s="9"/>
      <c r="F286" s="9"/>
      <c r="G286" s="9"/>
      <c r="H286" s="9"/>
      <c r="I286" s="9"/>
    </row>
    <row r="287" s="5" customFormat="1" customHeight="1" spans="2:9">
      <c r="B287" s="48"/>
      <c r="C287" s="9"/>
      <c r="F287" s="9"/>
      <c r="G287" s="9"/>
      <c r="H287" s="9"/>
      <c r="I287" s="9"/>
    </row>
    <row r="288" s="5" customFormat="1" customHeight="1" spans="2:9">
      <c r="B288" s="48"/>
      <c r="C288" s="9"/>
      <c r="F288" s="9"/>
      <c r="G288" s="9"/>
      <c r="H288" s="9"/>
      <c r="I288" s="9"/>
    </row>
    <row r="289" s="5" customFormat="1" customHeight="1" spans="2:9">
      <c r="B289" s="48"/>
      <c r="C289" s="9"/>
      <c r="F289" s="9"/>
      <c r="G289" s="9"/>
      <c r="H289" s="9"/>
      <c r="I289" s="9"/>
    </row>
    <row r="290" s="5" customFormat="1" customHeight="1" spans="2:9">
      <c r="B290" s="48"/>
      <c r="C290" s="9"/>
      <c r="F290" s="9"/>
      <c r="G290" s="9"/>
      <c r="H290" s="9"/>
      <c r="I290" s="9"/>
    </row>
    <row r="291" s="5" customFormat="1" customHeight="1" spans="2:9">
      <c r="B291" s="48"/>
      <c r="C291" s="9"/>
      <c r="F291" s="9"/>
      <c r="G291" s="9"/>
      <c r="H291" s="9"/>
      <c r="I291" s="9"/>
    </row>
    <row r="292" s="5" customFormat="1" customHeight="1" spans="2:9">
      <c r="B292" s="48"/>
      <c r="C292" s="9"/>
      <c r="F292" s="9"/>
      <c r="G292" s="9"/>
      <c r="H292" s="9"/>
      <c r="I292" s="9"/>
    </row>
  </sheetData>
  <autoFilter xmlns:etc="http://www.wps.cn/officeDocument/2017/etCustomData" ref="A2:I259" etc:filterBottomFollowUsedRange="0">
    <extLst/>
  </autoFilter>
  <mergeCells count="1">
    <mergeCell ref="A1:I1"/>
  </mergeCells>
  <pageMargins left="0.751388888888889" right="0.751388888888889" top="1" bottom="1" header="0.5" footer="0.5"/>
  <pageSetup paperSize="9" orientation="portrait" horizontalDpi="600"/>
  <headerFooter/>
  <ignoredErrors>
    <ignoredError sqref="F80:G8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4季度台账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2020-11-24T03:26:00Z</dcterms:created>
  <dcterms:modified xsi:type="dcterms:W3CDTF">2026-02-26T01:12:42Z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8C96692F59AF486B9707E7174214CAB8_13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