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4季度就业帮扶资金" sheetId="1" r:id="rId1"/>
  </sheets>
  <definedNames>
    <definedName name="_xlnm._FilterDatabase" localSheetId="0" hidden="1">'4季度就业帮扶资金'!$A$2:$I$22</definedName>
    <definedName name="_xlnm.Print_Titles" localSheetId="0">'4季度就业帮扶资金'!$1:$2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<sst xmlns="http://schemas.openxmlformats.org/spreadsheetml/2006/main" count="61" uniqueCount="46">
  <si>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2025年2季度曾都区就业帮扶岗位资金明细表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</si>
  <si>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</si>
  <si>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</si>
  <si>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</si>
  <si>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</si>
  <si>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</si>
  <si>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</si>
  <si>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</si>
  <si>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</si>
  <si>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</si>
  <si>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>备注</t>
  </si>
  <si>
    <t>一、东城街道合计</t>
  </si>
  <si>
    <t>东城街道八角楼社区（蒋家岗转）</t>
  </si>
  <si>
    <t>张勇</t>
  </si>
  <si>
    <t>男</t>
  </si>
  <si>
    <t>东城街道天后宫社区</t>
  </si>
  <si>
    <t>赵金斌</t>
  </si>
  <si>
    <t>戴道春</t>
  </si>
  <si>
    <t>东城街道烈山社区</t>
  </si>
  <si>
    <t>马小林</t>
  </si>
  <si>
    <t>罗文学</t>
  </si>
  <si>
    <t>东城街道舜井社区</t>
  </si>
  <si>
    <t>张安兵</t>
  </si>
  <si>
    <t>二、西城街道合计</t>
  </si>
  <si>
    <t>西城街道双龙寺社区</t>
  </si>
  <si>
    <t>沈学刚</t>
  </si>
  <si>
    <t>西城街道飞来土社区</t>
  </si>
  <si>
    <t>陈克武</t>
  </si>
  <si>
    <t>西城街道玉波门社区</t>
  </si>
  <si>
    <t>邓德顺</t>
  </si>
  <si>
    <t>邓光林</t>
  </si>
  <si>
    <t>王春平</t>
  </si>
  <si>
    <t>女</t>
  </si>
  <si>
    <t>三、南郊街道合计</t>
  </si>
  <si>
    <t>南郊街道瓜园社区</t>
  </si>
  <si>
    <t>吴登发</t>
  </si>
  <si>
    <t>四、北郊街道合计</t>
  </si>
  <si>
    <t>北郊街道碾子巷社区</t>
  </si>
  <si>
    <t>雷安才</t>
  </si>
  <si>
    <t>北郊街道楚风社区</t>
  </si>
  <si>
    <t>韩德猛</t>
  </si>
  <si>
    <t>五、万店镇人民政府</t>
  </si>
  <si>
    <t>王传学</t>
  </si>
  <si>
    <t>合  计</t>
  </si>
  <si>
    <t>初审：</t>
  </si>
  <si>
    <t>复审：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</si>
</sst>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center" vertical="center"/>
    </xf>
    <xf numFmtId="0" fontId="2" fillId="2" borderId="0" xfId="49" applyNumberFormat="1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7" fontId="3" fillId="2" borderId="1" xfId="49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 wrapText="1"/>
    </xf>
    <xf numFmtId="176" fontId="9" fillId="2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5" fillId="2" borderId="0" xfId="49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pane ySplit="2" topLeftCell="A3" activePane="bottomLeft" state="frozen"/>
      <selection/>
      <selection pane="bottomLeft" activeCell="P7" sqref="P7"/>
    </sheetView>
  </sheetViews>
  <sheetFormatPr defaultColWidth="9" defaultRowHeight="20.1" customHeight="1"/>
  <cols>
    <col min="1" max="1" width="5.875" style="6" customWidth="1"/>
    <col min="2" max="2" width="25.5" style="7" customWidth="1"/>
    <col min="3" max="3" width="10.125" style="7" customWidth="1"/>
    <col min="4" max="4" width="9.375" style="6" customWidth="1"/>
    <col min="5" max="5" width="5.25" style="6" customWidth="1"/>
    <col min="6" max="6" width="10.125" style="6" customWidth="1"/>
    <col min="7" max="9" width="10.625" style="8" customWidth="1"/>
    <col min="10" max="10" width="12.75" style="6" customWidth="1"/>
    <col min="11" max="16384" width="9" style="3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.7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</row>
    <row r="3" s="2" customFormat="1" ht="27" customHeight="1" spans="1:10">
      <c r="A3" s="10">
        <v>1</v>
      </c>
      <c r="B3" s="15" t="s">
        <v>11</v>
      </c>
      <c r="C3" s="14">
        <f>SUM(C4:C9)</f>
        <v>6</v>
      </c>
      <c r="D3" s="14"/>
      <c r="E3" s="14"/>
      <c r="F3" s="14"/>
      <c r="G3" s="14">
        <f t="shared" ref="D3:I3" si="0">SUM(G4:G9)</f>
        <v>32400</v>
      </c>
      <c r="H3" s="14">
        <f t="shared" si="0"/>
        <v>17109</v>
      </c>
      <c r="I3" s="14">
        <f t="shared" si="0"/>
        <v>49509</v>
      </c>
      <c r="J3" s="40"/>
    </row>
    <row r="4" s="3" customFormat="1" ht="27" customHeight="1" spans="1:10">
      <c r="A4" s="10">
        <v>2</v>
      </c>
      <c r="B4" s="16" t="s">
        <v>12</v>
      </c>
      <c r="C4" s="16">
        <v>1</v>
      </c>
      <c r="D4" s="17" t="s">
        <v>13</v>
      </c>
      <c r="E4" s="18" t="s">
        <v>14</v>
      </c>
      <c r="F4" s="19">
        <v>25447</v>
      </c>
      <c r="G4" s="20">
        <f t="shared" ref="G4:G6" si="1">1800*3</f>
        <v>5400</v>
      </c>
      <c r="H4" s="20">
        <f>950.5*3</f>
        <v>2851.5</v>
      </c>
      <c r="I4" s="20">
        <f t="shared" ref="I4:I9" si="2">G4+H4</f>
        <v>8251.5</v>
      </c>
      <c r="J4" s="13"/>
    </row>
    <row r="5" s="3" customFormat="1" ht="27" customHeight="1" spans="1:10">
      <c r="A5" s="10">
        <v>3</v>
      </c>
      <c r="B5" s="16" t="s">
        <v>15</v>
      </c>
      <c r="C5" s="21">
        <v>2</v>
      </c>
      <c r="D5" s="17" t="s">
        <v>16</v>
      </c>
      <c r="E5" s="18" t="s">
        <v>14</v>
      </c>
      <c r="F5" s="19">
        <v>24047</v>
      </c>
      <c r="G5" s="20">
        <f t="shared" si="1"/>
        <v>5400</v>
      </c>
      <c r="H5" s="20">
        <f>950.5*3</f>
        <v>2851.5</v>
      </c>
      <c r="I5" s="20">
        <f t="shared" si="2"/>
        <v>8251.5</v>
      </c>
      <c r="J5" s="13"/>
    </row>
    <row r="6" s="3" customFormat="1" ht="27" customHeight="1" spans="1:10">
      <c r="A6" s="10">
        <v>4</v>
      </c>
      <c r="B6" s="16" t="s">
        <v>15</v>
      </c>
      <c r="C6" s="22"/>
      <c r="D6" s="23" t="s">
        <v>17</v>
      </c>
      <c r="E6" s="24" t="s">
        <v>14</v>
      </c>
      <c r="F6" s="19">
        <v>25051</v>
      </c>
      <c r="G6" s="20">
        <f t="shared" si="1"/>
        <v>5400</v>
      </c>
      <c r="H6" s="20">
        <f t="shared" ref="H6:H11" si="3">950.5*3</f>
        <v>2851.5</v>
      </c>
      <c r="I6" s="20">
        <f t="shared" si="2"/>
        <v>8251.5</v>
      </c>
      <c r="J6" s="10"/>
    </row>
    <row r="7" s="3" customFormat="1" ht="27" customHeight="1" spans="1:10">
      <c r="A7" s="10">
        <v>5</v>
      </c>
      <c r="B7" s="16" t="s">
        <v>18</v>
      </c>
      <c r="C7" s="25">
        <v>2</v>
      </c>
      <c r="D7" s="17" t="s">
        <v>19</v>
      </c>
      <c r="E7" s="18" t="s">
        <v>14</v>
      </c>
      <c r="F7" s="19">
        <v>25020</v>
      </c>
      <c r="G7" s="26">
        <v>5400</v>
      </c>
      <c r="H7" s="20">
        <f t="shared" si="3"/>
        <v>2851.5</v>
      </c>
      <c r="I7" s="20">
        <f t="shared" si="2"/>
        <v>8251.5</v>
      </c>
      <c r="J7" s="10"/>
    </row>
    <row r="8" s="3" customFormat="1" ht="27" customHeight="1" spans="1:10">
      <c r="A8" s="10">
        <v>6</v>
      </c>
      <c r="B8" s="16" t="s">
        <v>18</v>
      </c>
      <c r="C8" s="27"/>
      <c r="D8" s="17" t="s">
        <v>20</v>
      </c>
      <c r="E8" s="18" t="s">
        <v>14</v>
      </c>
      <c r="F8" s="19">
        <v>25842</v>
      </c>
      <c r="G8" s="26">
        <v>5400</v>
      </c>
      <c r="H8" s="20">
        <f t="shared" si="3"/>
        <v>2851.5</v>
      </c>
      <c r="I8" s="20">
        <f t="shared" si="2"/>
        <v>8251.5</v>
      </c>
      <c r="J8" s="13"/>
    </row>
    <row r="9" s="4" customFormat="1" ht="27" customHeight="1" spans="1:10">
      <c r="A9" s="10">
        <v>7</v>
      </c>
      <c r="B9" s="11" t="s">
        <v>21</v>
      </c>
      <c r="C9" s="16">
        <v>1</v>
      </c>
      <c r="D9" s="10" t="s">
        <v>22</v>
      </c>
      <c r="E9" s="28" t="s">
        <v>14</v>
      </c>
      <c r="F9" s="29">
        <v>26359</v>
      </c>
      <c r="G9" s="26">
        <v>5400</v>
      </c>
      <c r="H9" s="20">
        <f t="shared" si="3"/>
        <v>2851.5</v>
      </c>
      <c r="I9" s="20">
        <f t="shared" si="2"/>
        <v>8251.5</v>
      </c>
      <c r="J9" s="41"/>
    </row>
    <row r="10" s="3" customFormat="1" ht="27" customHeight="1" spans="1:10">
      <c r="A10" s="10">
        <v>8</v>
      </c>
      <c r="B10" s="30" t="s">
        <v>23</v>
      </c>
      <c r="C10" s="11">
        <f>SUM(C11:C15)</f>
        <v>5</v>
      </c>
      <c r="D10" s="10"/>
      <c r="E10" s="31"/>
      <c r="F10" s="32"/>
      <c r="G10" s="14">
        <f>SUM(G11:G15)</f>
        <v>27000</v>
      </c>
      <c r="H10" s="14">
        <f>SUM(H11:H15)</f>
        <v>14257.5</v>
      </c>
      <c r="I10" s="14">
        <f>SUM(I11:I15)</f>
        <v>41257.5</v>
      </c>
      <c r="J10" s="10"/>
    </row>
    <row r="11" s="3" customFormat="1" ht="27" customHeight="1" spans="1:10">
      <c r="A11" s="10">
        <v>9</v>
      </c>
      <c r="B11" s="11" t="s">
        <v>24</v>
      </c>
      <c r="C11" s="11">
        <v>1</v>
      </c>
      <c r="D11" s="10" t="s">
        <v>25</v>
      </c>
      <c r="E11" s="31" t="s">
        <v>14</v>
      </c>
      <c r="F11" s="32">
        <v>1969.2</v>
      </c>
      <c r="G11" s="26">
        <v>5400</v>
      </c>
      <c r="H11" s="20">
        <f t="shared" si="3"/>
        <v>2851.5</v>
      </c>
      <c r="I11" s="26">
        <f>SUM(G11:H11)</f>
        <v>8251.5</v>
      </c>
      <c r="J11" s="13"/>
    </row>
    <row r="12" s="3" customFormat="1" ht="27" customHeight="1" spans="1:10">
      <c r="A12" s="10">
        <v>10</v>
      </c>
      <c r="B12" s="11" t="s">
        <v>26</v>
      </c>
      <c r="C12" s="11">
        <v>1</v>
      </c>
      <c r="D12" s="10" t="s">
        <v>27</v>
      </c>
      <c r="E12" s="31" t="s">
        <v>14</v>
      </c>
      <c r="F12" s="29">
        <v>24504</v>
      </c>
      <c r="G12" s="26">
        <v>5400</v>
      </c>
      <c r="H12" s="20">
        <f t="shared" ref="H12:H17" si="4">950.5*3</f>
        <v>2851.5</v>
      </c>
      <c r="I12" s="26">
        <f t="shared" ref="I12:I17" si="5">SUM(G12:H12)</f>
        <v>8251.5</v>
      </c>
      <c r="J12" s="13"/>
    </row>
    <row r="13" s="3" customFormat="1" ht="27" customHeight="1" spans="1:10">
      <c r="A13" s="10">
        <v>11</v>
      </c>
      <c r="B13" s="33" t="s">
        <v>28</v>
      </c>
      <c r="C13" s="33">
        <v>3</v>
      </c>
      <c r="D13" s="10" t="s">
        <v>29</v>
      </c>
      <c r="E13" s="31" t="s">
        <v>14</v>
      </c>
      <c r="F13" s="29">
        <v>24624</v>
      </c>
      <c r="G13" s="26">
        <v>5400</v>
      </c>
      <c r="H13" s="20">
        <f t="shared" si="4"/>
        <v>2851.5</v>
      </c>
      <c r="I13" s="26">
        <f t="shared" si="5"/>
        <v>8251.5</v>
      </c>
      <c r="J13" s="13"/>
    </row>
    <row r="14" s="3" customFormat="1" ht="27" customHeight="1" spans="1:10">
      <c r="A14" s="10">
        <v>12</v>
      </c>
      <c r="B14" s="34"/>
      <c r="C14" s="34"/>
      <c r="D14" s="17" t="s">
        <v>30</v>
      </c>
      <c r="E14" s="26" t="s">
        <v>14</v>
      </c>
      <c r="F14" s="26">
        <v>1973.12</v>
      </c>
      <c r="G14" s="26">
        <v>5400</v>
      </c>
      <c r="H14" s="20">
        <f t="shared" si="4"/>
        <v>2851.5</v>
      </c>
      <c r="I14" s="26">
        <f t="shared" si="5"/>
        <v>8251.5</v>
      </c>
      <c r="J14" s="13"/>
    </row>
    <row r="15" s="3" customFormat="1" ht="27" customHeight="1" spans="1:10">
      <c r="A15" s="10">
        <v>13</v>
      </c>
      <c r="B15" s="35"/>
      <c r="C15" s="35"/>
      <c r="D15" s="17" t="s">
        <v>31</v>
      </c>
      <c r="E15" s="26" t="s">
        <v>32</v>
      </c>
      <c r="F15" s="26">
        <v>1982.07</v>
      </c>
      <c r="G15" s="26">
        <v>5400</v>
      </c>
      <c r="H15" s="20">
        <f t="shared" si="4"/>
        <v>2851.5</v>
      </c>
      <c r="I15" s="26">
        <f t="shared" si="5"/>
        <v>8251.5</v>
      </c>
      <c r="J15" s="13"/>
    </row>
    <row r="16" s="3" customFormat="1" ht="27" customHeight="1" spans="1:10">
      <c r="A16" s="10">
        <v>14</v>
      </c>
      <c r="B16" s="30" t="s">
        <v>33</v>
      </c>
      <c r="C16" s="11">
        <v>1</v>
      </c>
      <c r="D16" s="10"/>
      <c r="E16" s="31"/>
      <c r="F16" s="29"/>
      <c r="G16" s="26">
        <f>SUM(G17:G17)</f>
        <v>5400</v>
      </c>
      <c r="H16" s="26">
        <f>SUM(H17:H17)</f>
        <v>2851.5</v>
      </c>
      <c r="I16" s="26">
        <f t="shared" si="5"/>
        <v>8251.5</v>
      </c>
      <c r="J16" s="13"/>
    </row>
    <row r="17" s="3" customFormat="1" ht="27" customHeight="1" spans="1:10">
      <c r="A17" s="10">
        <v>15</v>
      </c>
      <c r="B17" s="11" t="s">
        <v>34</v>
      </c>
      <c r="C17" s="11">
        <v>1</v>
      </c>
      <c r="D17" s="10" t="s">
        <v>35</v>
      </c>
      <c r="E17" s="31" t="s">
        <v>14</v>
      </c>
      <c r="F17" s="29">
        <v>25051</v>
      </c>
      <c r="G17" s="26">
        <v>5400</v>
      </c>
      <c r="H17" s="20">
        <f t="shared" si="4"/>
        <v>2851.5</v>
      </c>
      <c r="I17" s="26">
        <f t="shared" si="5"/>
        <v>8251.5</v>
      </c>
      <c r="J17" s="13"/>
    </row>
    <row r="18" s="3" customFormat="1" ht="27" customHeight="1" spans="1:10">
      <c r="A18" s="10">
        <v>16</v>
      </c>
      <c r="B18" s="30" t="s">
        <v>36</v>
      </c>
      <c r="C18" s="14">
        <f>SUM(C19:C20)</f>
        <v>2</v>
      </c>
      <c r="D18" s="14"/>
      <c r="E18" s="14"/>
      <c r="F18" s="29"/>
      <c r="G18" s="14">
        <f>SUM(G19:G20)</f>
        <v>10800</v>
      </c>
      <c r="H18" s="14">
        <f>SUM(H19:H20)</f>
        <v>5703</v>
      </c>
      <c r="I18" s="14">
        <f>SUM(G18:H18)</f>
        <v>16503</v>
      </c>
      <c r="J18" s="10"/>
    </row>
    <row r="19" s="3" customFormat="1" ht="27" customHeight="1" spans="1:10">
      <c r="A19" s="10">
        <v>17</v>
      </c>
      <c r="B19" s="11" t="s">
        <v>37</v>
      </c>
      <c r="C19" s="11">
        <v>1</v>
      </c>
      <c r="D19" s="10" t="s">
        <v>38</v>
      </c>
      <c r="E19" s="28" t="s">
        <v>14</v>
      </c>
      <c r="F19" s="29">
        <v>24807</v>
      </c>
      <c r="G19" s="26">
        <v>5400</v>
      </c>
      <c r="H19" s="20">
        <f>950.5*3</f>
        <v>2851.5</v>
      </c>
      <c r="I19" s="26">
        <f>SUM(G19:H19)</f>
        <v>8251.5</v>
      </c>
      <c r="J19" s="13"/>
    </row>
    <row r="20" s="3" customFormat="1" ht="27" customHeight="1" spans="1:10">
      <c r="A20" s="10">
        <v>18</v>
      </c>
      <c r="B20" s="11" t="s">
        <v>39</v>
      </c>
      <c r="C20" s="11">
        <v>1</v>
      </c>
      <c r="D20" s="10" t="s">
        <v>40</v>
      </c>
      <c r="E20" s="10" t="s">
        <v>14</v>
      </c>
      <c r="F20" s="32">
        <v>1966.07</v>
      </c>
      <c r="G20" s="26">
        <v>5400</v>
      </c>
      <c r="H20" s="20">
        <f>950.5*3</f>
        <v>2851.5</v>
      </c>
      <c r="I20" s="26">
        <f>SUM(G20:H20)</f>
        <v>8251.5</v>
      </c>
      <c r="J20" s="13"/>
    </row>
    <row r="21" s="3" customFormat="1" ht="27" customHeight="1" spans="1:10">
      <c r="A21" s="10">
        <v>19</v>
      </c>
      <c r="B21" s="11" t="s">
        <v>41</v>
      </c>
      <c r="C21" s="14">
        <v>1</v>
      </c>
      <c r="D21" s="23" t="s">
        <v>42</v>
      </c>
      <c r="E21" s="24" t="s">
        <v>14</v>
      </c>
      <c r="F21" s="19">
        <v>24898</v>
      </c>
      <c r="G21" s="20">
        <f>1800*3</f>
        <v>5400</v>
      </c>
      <c r="H21" s="20">
        <v>0</v>
      </c>
      <c r="I21" s="20">
        <f>G21+H21</f>
        <v>5400</v>
      </c>
      <c r="J21" s="41"/>
    </row>
    <row r="22" s="5" customFormat="1" ht="27" customHeight="1" spans="1:10">
      <c r="A22" s="36"/>
      <c r="B22" s="37" t="s">
        <v>43</v>
      </c>
      <c r="C22" s="38">
        <f>SUM(C3+C10+C16+C18+C21)</f>
        <v>15</v>
      </c>
      <c r="D22" s="38"/>
      <c r="E22" s="38"/>
      <c r="F22" s="38"/>
      <c r="G22" s="38">
        <f>SUM(G21+G18+G16+G10+G3)</f>
        <v>81000</v>
      </c>
      <c r="H22" s="38">
        <f>SUM(H21+H18+H16+H10+H3)</f>
        <v>39921</v>
      </c>
      <c r="I22" s="38">
        <f>SUM(I21+I18+I16+I10+I3)</f>
        <v>120921</v>
      </c>
      <c r="J22" s="36"/>
    </row>
    <row r="23" ht="26" customHeight="1" spans="2:7">
      <c r="B23" s="7" t="s">
        <v>44</v>
      </c>
      <c r="G23" s="39" t="s">
        <v>45</v>
      </c>
    </row>
  </sheetData>
  <mergeCells count="5">
    <mergeCell ref="A1:J1"/>
    <mergeCell ref="B13:B15"/>
    <mergeCell ref="C5:C6"/>
    <mergeCell ref="C7:C8"/>
    <mergeCell ref="C13:C15"/>
  </mergeCells>
  <pageMargins left="0.550694444444444" right="0.236111111111111" top="0.786805555555556" bottom="0.196527777777778" header="0.5" footer="0.5"/>
  <pageSetup paperSize="9" scale="87" fitToHeight="0" orientation="portrait" horizontalDpi="600"/>
  <headerFooter/>
  <ignoredErrors>
    <ignoredError sqref="C18 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陪伴是最长情的告白°</cp:lastModifiedBy>
  <dcterms:created xsi:type="dcterms:W3CDTF">2022-05-12T03:10:00Z</dcterms:created>
  <dcterms:modified xsi:type="dcterms:W3CDTF">2025-08-20T07:29:45Z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62E4691A05A84495B82B62F231E86B29</vt:lpwstr>
  </property>
  <property fmtid="{D5CDD505-2E9C-101B-9397-08002B2CF9AE}" pid="3" name="KSOProductBuildVer">
    <vt:lpwstr>2052-12.1.0.21915</vt:lpwstr>
  </property>
</Properties>
</file>