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<sst xmlns="http://schemas.openxmlformats.org/spreadsheetml/2006/main" count="156" uniqueCount="80">
  <si>
    <t>附件1：市扶贫产业有限公司建设光伏扶贫电站净益分配情况汇总表</t>
  </si>
  <si>
    <t>单位：元</t>
  </si>
  <si>
    <t>序号</t>
  </si>
  <si>
    <t>镇（办事处、
管委会）</t>
  </si>
  <si>
    <t>分配净收益
总金额</t>
  </si>
  <si>
    <t>分配净收益
金额</t>
  </si>
  <si>
    <t>对应光伏电站情况</t>
  </si>
  <si>
    <t>电站容量
（KW)</t>
  </si>
  <si>
    <t>电站名称</t>
  </si>
  <si>
    <t>北郊办事处</t>
  </si>
  <si>
    <t>建设新1号</t>
  </si>
  <si>
    <t>建设2号</t>
  </si>
  <si>
    <t>磙山一组</t>
  </si>
  <si>
    <t>九间屋六组</t>
  </si>
  <si>
    <t>陆家河村7号</t>
  </si>
  <si>
    <t>七里塔新7号</t>
  </si>
  <si>
    <t>七里塔3号</t>
  </si>
  <si>
    <t>烟墩包三组</t>
  </si>
  <si>
    <t>随州市扶贫产业有限公司曾都区20MW光伏扶贫电站</t>
  </si>
  <si>
    <t>府河镇</t>
  </si>
  <si>
    <t>曾都区府河镇徐家垱村联村电站</t>
  </si>
  <si>
    <t>曾都区府河镇严家畈村联村电站</t>
  </si>
  <si>
    <t>曾都区府河镇钰山村联村电站</t>
  </si>
  <si>
    <t>段家岗村联村电站</t>
  </si>
  <si>
    <t>何店镇</t>
  </si>
  <si>
    <t>曾都区何店镇花湾村二组</t>
  </si>
  <si>
    <t>金花岭村一期100KW</t>
  </si>
  <si>
    <t>曾都区何店镇向阳村一期</t>
  </si>
  <si>
    <t>向阳村联村电站</t>
  </si>
  <si>
    <t>洛阳镇</t>
  </si>
  <si>
    <t>胡家河村联村电站</t>
  </si>
  <si>
    <t>九口堰村联村电站</t>
  </si>
  <si>
    <t>易家湾村联村电站</t>
  </si>
  <si>
    <t>张畈村联村电站</t>
  </si>
  <si>
    <t>万店镇</t>
  </si>
  <si>
    <t>市扶贫产业公司万店镇泉水寺村100KWp分布式光伏扶贫</t>
  </si>
  <si>
    <t>市扶贫产业公司万店镇塔湾村100KWp分布式光伏扶贫项</t>
  </si>
  <si>
    <t>市扶贫产业公司万店镇万店居委会100KWp分布式光伏扶贫</t>
  </si>
  <si>
    <t>市扶贫产业公司万店小河沟村100KWp分布式光伏扶贫项目</t>
  </si>
  <si>
    <t>南郊办事处</t>
  </si>
  <si>
    <t>开发区管委会</t>
  </si>
  <si>
    <t>城南新区管委会</t>
  </si>
  <si>
    <t>合计</t>
  </si>
  <si>
    <t>附件2：市扶贫产业有限公司建设光伏扶贫电站净
收益分电站明细表</t>
  </si>
  <si>
    <t>发电户号</t>
  </si>
  <si>
    <t>乡</t>
  </si>
  <si>
    <t>村</t>
  </si>
  <si>
    <t>电站容量
(KW)</t>
  </si>
  <si>
    <t>总容量
(kw）</t>
  </si>
  <si>
    <t>分配净收益金额</t>
  </si>
  <si>
    <t>烽火山村委会</t>
  </si>
  <si>
    <t>磙山村委会</t>
  </si>
  <si>
    <t>九间屋村委会</t>
  </si>
  <si>
    <t>陆家河村委会</t>
  </si>
  <si>
    <t>七里塘村委会</t>
  </si>
  <si>
    <t>烟墩包村委会</t>
  </si>
  <si>
    <t>徐家垱村委会</t>
  </si>
  <si>
    <t>严家畈村委会</t>
  </si>
  <si>
    <t>钰山村委会</t>
  </si>
  <si>
    <t>段家岗</t>
  </si>
  <si>
    <t>花塆村委会</t>
  </si>
  <si>
    <t>金花岭村委会</t>
  </si>
  <si>
    <t>向阳村委会</t>
  </si>
  <si>
    <t>胡家河村委会</t>
  </si>
  <si>
    <t>九口堰村委会</t>
  </si>
  <si>
    <t>易家湾村委会</t>
  </si>
  <si>
    <t>张畈村委会</t>
  </si>
  <si>
    <t>泉水寺村委会</t>
  </si>
  <si>
    <t>双河村委会</t>
  </si>
  <si>
    <t>先觉庙村委会</t>
  </si>
  <si>
    <t>小河沟村委会</t>
  </si>
  <si>
    <t>4900000216874401</t>
  </si>
  <si>
    <t>新中村委会</t>
  </si>
  <si>
    <t>合 计</t>
  </si>
  <si>
    <t>附件3：曾都区20MW集中光伏电站净收益分配情况一览表</t>
  </si>
  <si>
    <t>镇（办事处、管委会）</t>
  </si>
  <si>
    <t>系统内贫困人口数量（人）</t>
  </si>
  <si>
    <t>按人口比例分配光伏补贴金额</t>
  </si>
  <si>
    <t>提取光伏补贴金额（10%）</t>
  </si>
  <si>
    <t>备注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</si>
</sst>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20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27" borderId="15" applyNumberFormat="0" applyAlignment="0" applyProtection="0">
      <alignment vertical="center"/>
    </xf>
    <xf numFmtId="0" fontId="31" fillId="27" borderId="10" applyNumberFormat="0" applyAlignment="0" applyProtection="0">
      <alignment vertical="center"/>
    </xf>
    <xf numFmtId="0" fontId="32" fillId="32" borderId="16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36" sqref="C5:C36"/>
    </sheetView>
  </sheetViews>
  <sheetFormatPr defaultColWidth="9" defaultRowHeight="13.5" outlineLevelCol="6"/>
  <cols>
    <col min="1" max="1" width="5.875" style="23" customWidth="1"/>
    <col min="2" max="4" width="11.5083333333333" style="24" customWidth="1"/>
    <col min="5" max="5" width="10.625" style="24" customWidth="1"/>
    <col min="6" max="6" width="19.125" style="24" customWidth="1"/>
    <col min="7" max="7" width="15.625" style="24" customWidth="1"/>
  </cols>
  <sheetData>
    <row r="1" ht="55" customHeight="1" spans="1:7">
      <c r="A1" s="25" t="s">
        <v>0</v>
      </c>
      <c r="B1" s="26"/>
      <c r="C1" s="26"/>
      <c r="D1" s="26"/>
      <c r="E1" s="26"/>
      <c r="F1" s="26"/>
      <c r="G1" s="26"/>
    </row>
    <row r="2" ht="20.25" spans="1:7">
      <c r="A2" s="27"/>
      <c r="B2" s="28"/>
      <c r="C2" s="28"/>
      <c r="D2" s="28"/>
      <c r="E2" s="29"/>
      <c r="F2" s="29"/>
      <c r="G2" s="12" t="s">
        <v>1</v>
      </c>
    </row>
    <row r="3" ht="30" customHeight="1" spans="1:7">
      <c r="A3" s="30" t="s">
        <v>2</v>
      </c>
      <c r="B3" s="31" t="s">
        <v>3</v>
      </c>
      <c r="C3" s="31" t="s">
        <v>4</v>
      </c>
      <c r="D3" s="31" t="s">
        <v>5</v>
      </c>
      <c r="E3" s="32" t="s">
        <v>6</v>
      </c>
      <c r="F3" s="33"/>
      <c r="G3" s="34"/>
    </row>
    <row r="4" ht="30" customHeight="1" spans="1:7">
      <c r="A4" s="30"/>
      <c r="B4" s="35"/>
      <c r="C4" s="35"/>
      <c r="D4" s="35"/>
      <c r="E4" s="36" t="s">
        <v>7</v>
      </c>
      <c r="F4" s="14" t="s">
        <v>8</v>
      </c>
      <c r="G4" s="37" t="s">
        <v>5</v>
      </c>
    </row>
    <row r="5" ht="29" customHeight="1" spans="1:7">
      <c r="A5" s="38">
        <v>1</v>
      </c>
      <c r="B5" s="17" t="s">
        <v>9</v>
      </c>
      <c r="C5" s="39">
        <f>SUM(D5:D13)</f>
        <v>141255</v>
      </c>
      <c r="D5" s="20">
        <v>9683</v>
      </c>
      <c r="E5" s="19">
        <v>100</v>
      </c>
      <c r="F5" s="18" t="s">
        <v>10</v>
      </c>
      <c r="G5" s="20">
        <v>9683</v>
      </c>
    </row>
    <row r="6" ht="29" customHeight="1" spans="1:7">
      <c r="A6" s="40"/>
      <c r="B6" s="17"/>
      <c r="C6" s="41"/>
      <c r="D6" s="20">
        <v>4842</v>
      </c>
      <c r="E6" s="19">
        <v>50</v>
      </c>
      <c r="F6" s="18" t="s">
        <v>11</v>
      </c>
      <c r="G6" s="20">
        <v>4842</v>
      </c>
    </row>
    <row r="7" ht="29" customHeight="1" spans="1:7">
      <c r="A7" s="40"/>
      <c r="B7" s="17"/>
      <c r="C7" s="41"/>
      <c r="D7" s="20">
        <v>4842</v>
      </c>
      <c r="E7" s="19">
        <v>50</v>
      </c>
      <c r="F7" s="18" t="s">
        <v>12</v>
      </c>
      <c r="G7" s="20">
        <v>4842</v>
      </c>
    </row>
    <row r="8" ht="29" customHeight="1" spans="1:7">
      <c r="A8" s="40"/>
      <c r="B8" s="17"/>
      <c r="C8" s="41"/>
      <c r="D8" s="20">
        <v>4842</v>
      </c>
      <c r="E8" s="19">
        <v>50</v>
      </c>
      <c r="F8" s="18" t="s">
        <v>13</v>
      </c>
      <c r="G8" s="20">
        <v>4842</v>
      </c>
    </row>
    <row r="9" ht="29" customHeight="1" spans="1:7">
      <c r="A9" s="40"/>
      <c r="B9" s="17"/>
      <c r="C9" s="41"/>
      <c r="D9" s="20">
        <v>4842</v>
      </c>
      <c r="E9" s="19">
        <v>50</v>
      </c>
      <c r="F9" s="18" t="s">
        <v>14</v>
      </c>
      <c r="G9" s="20">
        <v>4842</v>
      </c>
    </row>
    <row r="10" ht="29" customHeight="1" spans="1:7">
      <c r="A10" s="40"/>
      <c r="B10" s="17"/>
      <c r="C10" s="41"/>
      <c r="D10" s="20">
        <v>9683</v>
      </c>
      <c r="E10" s="19">
        <v>100</v>
      </c>
      <c r="F10" s="18" t="s">
        <v>15</v>
      </c>
      <c r="G10" s="20">
        <v>9683</v>
      </c>
    </row>
    <row r="11" ht="29" customHeight="1" spans="1:7">
      <c r="A11" s="40"/>
      <c r="B11" s="17"/>
      <c r="C11" s="41"/>
      <c r="D11" s="20">
        <v>4842</v>
      </c>
      <c r="E11" s="19">
        <v>50</v>
      </c>
      <c r="F11" s="18" t="s">
        <v>16</v>
      </c>
      <c r="G11" s="20">
        <v>4842</v>
      </c>
    </row>
    <row r="12" ht="29" customHeight="1" spans="1:7">
      <c r="A12" s="40"/>
      <c r="B12" s="17"/>
      <c r="C12" s="41"/>
      <c r="D12" s="20">
        <v>4842</v>
      </c>
      <c r="E12" s="19">
        <v>50</v>
      </c>
      <c r="F12" s="18" t="s">
        <v>17</v>
      </c>
      <c r="G12" s="20">
        <v>4842</v>
      </c>
    </row>
    <row r="13" ht="29" customHeight="1" spans="1:7">
      <c r="A13" s="42"/>
      <c r="B13" s="17"/>
      <c r="C13" s="43"/>
      <c r="D13" s="20">
        <v>92837</v>
      </c>
      <c r="E13" s="19">
        <v>20000</v>
      </c>
      <c r="F13" s="18" t="s">
        <v>18</v>
      </c>
      <c r="G13" s="20">
        <v>92837</v>
      </c>
    </row>
    <row r="14" ht="29" customHeight="1" spans="1:7">
      <c r="A14" s="44">
        <v>2</v>
      </c>
      <c r="B14" s="17" t="s">
        <v>19</v>
      </c>
      <c r="C14" s="39">
        <f>SUM(D14:D18)</f>
        <v>311013</v>
      </c>
      <c r="D14" s="20">
        <v>9683</v>
      </c>
      <c r="E14" s="19">
        <v>100</v>
      </c>
      <c r="F14" s="18" t="s">
        <v>20</v>
      </c>
      <c r="G14" s="20">
        <v>9683</v>
      </c>
    </row>
    <row r="15" ht="29" customHeight="1" spans="1:7">
      <c r="A15" s="45"/>
      <c r="B15" s="17"/>
      <c r="C15" s="41"/>
      <c r="D15" s="20">
        <v>9683</v>
      </c>
      <c r="E15" s="19">
        <v>100</v>
      </c>
      <c r="F15" s="18" t="s">
        <v>21</v>
      </c>
      <c r="G15" s="20">
        <v>9683</v>
      </c>
    </row>
    <row r="16" ht="29" customHeight="1" spans="1:7">
      <c r="A16" s="45"/>
      <c r="B16" s="17"/>
      <c r="C16" s="41"/>
      <c r="D16" s="20">
        <v>9683</v>
      </c>
      <c r="E16" s="19">
        <v>100</v>
      </c>
      <c r="F16" s="18" t="s">
        <v>22</v>
      </c>
      <c r="G16" s="20">
        <v>9683</v>
      </c>
    </row>
    <row r="17" ht="29" customHeight="1" spans="1:7">
      <c r="A17" s="45"/>
      <c r="B17" s="17"/>
      <c r="C17" s="41"/>
      <c r="D17" s="20">
        <v>9683</v>
      </c>
      <c r="E17" s="19">
        <v>100</v>
      </c>
      <c r="F17" s="18" t="s">
        <v>23</v>
      </c>
      <c r="G17" s="20">
        <v>9683</v>
      </c>
    </row>
    <row r="18" ht="29" customHeight="1" spans="1:7">
      <c r="A18" s="46"/>
      <c r="B18" s="17"/>
      <c r="C18" s="43"/>
      <c r="D18" s="20">
        <v>272281</v>
      </c>
      <c r="E18" s="19">
        <v>20000</v>
      </c>
      <c r="F18" s="18" t="s">
        <v>18</v>
      </c>
      <c r="G18" s="20">
        <v>272281</v>
      </c>
    </row>
    <row r="19" ht="29" customHeight="1" spans="1:7">
      <c r="A19" s="44">
        <v>3</v>
      </c>
      <c r="B19" s="17" t="s">
        <v>24</v>
      </c>
      <c r="C19" s="39">
        <f>SUM(D19:D23)</f>
        <v>248805</v>
      </c>
      <c r="D19" s="20">
        <v>9683</v>
      </c>
      <c r="E19" s="19">
        <v>100</v>
      </c>
      <c r="F19" s="18" t="s">
        <v>25</v>
      </c>
      <c r="G19" s="20">
        <v>9683</v>
      </c>
    </row>
    <row r="20" ht="29" customHeight="1" spans="1:7">
      <c r="A20" s="45"/>
      <c r="B20" s="17"/>
      <c r="C20" s="41"/>
      <c r="D20" s="20">
        <v>9683</v>
      </c>
      <c r="E20" s="19">
        <v>100</v>
      </c>
      <c r="F20" s="18" t="s">
        <v>26</v>
      </c>
      <c r="G20" s="20">
        <v>9683</v>
      </c>
    </row>
    <row r="21" ht="29" customHeight="1" spans="1:7">
      <c r="A21" s="45"/>
      <c r="B21" s="17"/>
      <c r="C21" s="41"/>
      <c r="D21" s="20">
        <v>9683</v>
      </c>
      <c r="E21" s="19">
        <v>100</v>
      </c>
      <c r="F21" s="18" t="s">
        <v>27</v>
      </c>
      <c r="G21" s="20">
        <v>9683</v>
      </c>
    </row>
    <row r="22" ht="29" customHeight="1" spans="1:7">
      <c r="A22" s="45"/>
      <c r="B22" s="17"/>
      <c r="C22" s="41"/>
      <c r="D22" s="20">
        <v>4842</v>
      </c>
      <c r="E22" s="19">
        <v>50</v>
      </c>
      <c r="F22" s="18" t="s">
        <v>28</v>
      </c>
      <c r="G22" s="20">
        <v>4842</v>
      </c>
    </row>
    <row r="23" ht="29" customHeight="1" spans="1:7">
      <c r="A23" s="46"/>
      <c r="B23" s="17"/>
      <c r="C23" s="43"/>
      <c r="D23" s="20">
        <v>214914</v>
      </c>
      <c r="E23" s="19">
        <v>20000</v>
      </c>
      <c r="F23" s="18" t="s">
        <v>18</v>
      </c>
      <c r="G23" s="20">
        <v>214914</v>
      </c>
    </row>
    <row r="24" ht="29" customHeight="1" spans="1:7">
      <c r="A24" s="44">
        <v>4</v>
      </c>
      <c r="B24" s="17" t="s">
        <v>29</v>
      </c>
      <c r="C24" s="39">
        <f>SUM(D24:D28)</f>
        <v>450456</v>
      </c>
      <c r="D24" s="20">
        <v>9683</v>
      </c>
      <c r="E24" s="19">
        <v>100</v>
      </c>
      <c r="F24" s="18" t="s">
        <v>30</v>
      </c>
      <c r="G24" s="20">
        <v>9683</v>
      </c>
    </row>
    <row r="25" ht="29" customHeight="1" spans="1:7">
      <c r="A25" s="45"/>
      <c r="B25" s="17"/>
      <c r="C25" s="41"/>
      <c r="D25" s="20">
        <v>9683</v>
      </c>
      <c r="E25" s="19">
        <v>100</v>
      </c>
      <c r="F25" s="18" t="s">
        <v>31</v>
      </c>
      <c r="G25" s="20">
        <v>9683</v>
      </c>
    </row>
    <row r="26" ht="29" customHeight="1" spans="1:7">
      <c r="A26" s="45"/>
      <c r="B26" s="17"/>
      <c r="C26" s="41"/>
      <c r="D26" s="20">
        <v>19367</v>
      </c>
      <c r="E26" s="19">
        <v>200</v>
      </c>
      <c r="F26" s="18" t="s">
        <v>32</v>
      </c>
      <c r="G26" s="20">
        <v>19367</v>
      </c>
    </row>
    <row r="27" ht="29" customHeight="1" spans="1:7">
      <c r="A27" s="45"/>
      <c r="B27" s="17"/>
      <c r="C27" s="41"/>
      <c r="D27" s="20">
        <v>4842</v>
      </c>
      <c r="E27" s="19">
        <v>50</v>
      </c>
      <c r="F27" s="18" t="s">
        <v>33</v>
      </c>
      <c r="G27" s="20">
        <v>4842</v>
      </c>
    </row>
    <row r="28" ht="29" customHeight="1" spans="1:7">
      <c r="A28" s="46"/>
      <c r="B28" s="17"/>
      <c r="C28" s="43"/>
      <c r="D28" s="20">
        <v>406881</v>
      </c>
      <c r="E28" s="19">
        <v>20000</v>
      </c>
      <c r="F28" s="18" t="s">
        <v>18</v>
      </c>
      <c r="G28" s="20">
        <v>406881</v>
      </c>
    </row>
    <row r="29" ht="29" customHeight="1" spans="1:7">
      <c r="A29" s="44">
        <v>5</v>
      </c>
      <c r="B29" s="17" t="s">
        <v>34</v>
      </c>
      <c r="C29" s="39">
        <f>SUM(D29:D33)</f>
        <v>741366</v>
      </c>
      <c r="D29" s="20">
        <v>9683</v>
      </c>
      <c r="E29" s="19">
        <v>100</v>
      </c>
      <c r="F29" s="18" t="s">
        <v>35</v>
      </c>
      <c r="G29" s="20">
        <v>9683</v>
      </c>
    </row>
    <row r="30" ht="29" customHeight="1" spans="1:7">
      <c r="A30" s="45"/>
      <c r="B30" s="17"/>
      <c r="C30" s="41"/>
      <c r="D30" s="20">
        <v>9683</v>
      </c>
      <c r="E30" s="19">
        <v>100</v>
      </c>
      <c r="F30" s="18" t="s">
        <v>36</v>
      </c>
      <c r="G30" s="20">
        <v>9683</v>
      </c>
    </row>
    <row r="31" ht="33" customHeight="1" spans="1:7">
      <c r="A31" s="45"/>
      <c r="B31" s="17"/>
      <c r="C31" s="41"/>
      <c r="D31" s="20">
        <v>9683</v>
      </c>
      <c r="E31" s="19">
        <v>100</v>
      </c>
      <c r="F31" s="18" t="s">
        <v>37</v>
      </c>
      <c r="G31" s="20">
        <v>9683</v>
      </c>
    </row>
    <row r="32" ht="38" customHeight="1" spans="1:7">
      <c r="A32" s="45"/>
      <c r="B32" s="17"/>
      <c r="C32" s="41"/>
      <c r="D32" s="20">
        <v>9683</v>
      </c>
      <c r="E32" s="19">
        <v>100</v>
      </c>
      <c r="F32" s="18" t="s">
        <v>38</v>
      </c>
      <c r="G32" s="20">
        <v>9683</v>
      </c>
    </row>
    <row r="33" ht="29" customHeight="1" spans="1:7">
      <c r="A33" s="46"/>
      <c r="B33" s="17"/>
      <c r="C33" s="43"/>
      <c r="D33" s="20">
        <v>702634</v>
      </c>
      <c r="E33" s="19">
        <v>20000</v>
      </c>
      <c r="F33" s="18" t="s">
        <v>18</v>
      </c>
      <c r="G33" s="20">
        <v>702634</v>
      </c>
    </row>
    <row r="34" ht="29" customHeight="1" spans="1:7">
      <c r="A34" s="14">
        <v>6</v>
      </c>
      <c r="B34" s="47" t="s">
        <v>39</v>
      </c>
      <c r="C34" s="21">
        <f t="shared" ref="C34:C36" si="0">D34</f>
        <v>135190</v>
      </c>
      <c r="D34" s="21">
        <v>135190</v>
      </c>
      <c r="E34" s="19">
        <v>20000</v>
      </c>
      <c r="F34" s="18" t="s">
        <v>18</v>
      </c>
      <c r="G34" s="21">
        <v>135190</v>
      </c>
    </row>
    <row r="35" ht="22.5" spans="1:7">
      <c r="A35" s="14">
        <v>7</v>
      </c>
      <c r="B35" s="47" t="s">
        <v>40</v>
      </c>
      <c r="C35" s="21">
        <f t="shared" si="0"/>
        <v>92574</v>
      </c>
      <c r="D35" s="21">
        <v>92574</v>
      </c>
      <c r="E35" s="19">
        <v>20000</v>
      </c>
      <c r="F35" s="18" t="s">
        <v>18</v>
      </c>
      <c r="G35" s="21">
        <v>92574</v>
      </c>
    </row>
    <row r="36" ht="22.5" spans="1:7">
      <c r="A36" s="44">
        <v>8</v>
      </c>
      <c r="B36" s="48" t="s">
        <v>41</v>
      </c>
      <c r="C36" s="21">
        <f t="shared" si="0"/>
        <v>19341</v>
      </c>
      <c r="D36" s="39">
        <v>19341</v>
      </c>
      <c r="E36" s="49">
        <v>20000</v>
      </c>
      <c r="F36" s="50" t="s">
        <v>18</v>
      </c>
      <c r="G36" s="39">
        <v>19341</v>
      </c>
    </row>
    <row r="37" ht="27" customHeight="1" spans="1:7">
      <c r="A37" s="51" t="s">
        <v>42</v>
      </c>
      <c r="B37" s="51"/>
      <c r="C37" s="51"/>
      <c r="D37" s="51"/>
      <c r="E37" s="51"/>
      <c r="F37" s="51"/>
      <c r="G37" s="51">
        <f>SUM(G5:G36)</f>
        <v>2140000</v>
      </c>
    </row>
  </sheetData>
  <mergeCells count="22">
    <mergeCell ref="A1:G1"/>
    <mergeCell ref="E3:G3"/>
    <mergeCell ref="A37:F37"/>
    <mergeCell ref="A3:A4"/>
    <mergeCell ref="A5:A13"/>
    <mergeCell ref="A14:A18"/>
    <mergeCell ref="A19:A23"/>
    <mergeCell ref="A24:A28"/>
    <mergeCell ref="A29:A33"/>
    <mergeCell ref="B3:B4"/>
    <mergeCell ref="B5:B13"/>
    <mergeCell ref="B14:B18"/>
    <mergeCell ref="B19:B23"/>
    <mergeCell ref="B24:B28"/>
    <mergeCell ref="B29:B33"/>
    <mergeCell ref="C3:C4"/>
    <mergeCell ref="C5:C13"/>
    <mergeCell ref="C14:C18"/>
    <mergeCell ref="C19:C23"/>
    <mergeCell ref="C24:C28"/>
    <mergeCell ref="C29:C33"/>
    <mergeCell ref="D3:D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19" workbookViewId="0">
      <selection activeCell="E28" sqref="E28"/>
    </sheetView>
  </sheetViews>
  <sheetFormatPr defaultColWidth="9" defaultRowHeight="13.5" outlineLevelCol="7"/>
  <cols>
    <col min="1" max="1" width="6.25833333333333" customWidth="1"/>
    <col min="2" max="7" width="10.625" customWidth="1"/>
    <col min="8" max="8" width="13.0083333333333" customWidth="1"/>
  </cols>
  <sheetData>
    <row r="1" ht="78" customHeight="1" spans="1:8">
      <c r="A1" s="9" t="s">
        <v>43</v>
      </c>
      <c r="B1" s="9"/>
      <c r="C1" s="9"/>
      <c r="D1" s="9"/>
      <c r="E1" s="9"/>
      <c r="F1" s="9"/>
      <c r="G1" s="9"/>
      <c r="H1" s="10"/>
    </row>
    <row r="2" ht="23" customHeight="1" spans="1:8">
      <c r="A2" s="11"/>
      <c r="B2" s="12"/>
      <c r="C2" s="12"/>
      <c r="D2" s="12"/>
      <c r="E2" s="12"/>
      <c r="F2" s="12"/>
      <c r="G2" s="12"/>
      <c r="H2" s="13" t="s">
        <v>1</v>
      </c>
    </row>
    <row r="3" ht="40" customHeight="1" spans="1:8">
      <c r="A3" s="14" t="s">
        <v>2</v>
      </c>
      <c r="B3" s="14" t="s">
        <v>44</v>
      </c>
      <c r="C3" s="14" t="s">
        <v>45</v>
      </c>
      <c r="D3" s="14" t="s">
        <v>46</v>
      </c>
      <c r="E3" s="14" t="s">
        <v>8</v>
      </c>
      <c r="F3" s="14" t="s">
        <v>47</v>
      </c>
      <c r="G3" s="15" t="s">
        <v>48</v>
      </c>
      <c r="H3" s="16" t="s">
        <v>49</v>
      </c>
    </row>
    <row r="4" ht="40" customHeight="1" spans="1:8">
      <c r="A4" s="14">
        <v>1</v>
      </c>
      <c r="B4" s="17">
        <v>6837511708</v>
      </c>
      <c r="C4" s="17" t="s">
        <v>9</v>
      </c>
      <c r="D4" s="17" t="s">
        <v>50</v>
      </c>
      <c r="E4" s="18" t="s">
        <v>10</v>
      </c>
      <c r="F4" s="19">
        <v>100</v>
      </c>
      <c r="G4" s="20">
        <v>22100</v>
      </c>
      <c r="H4" s="21">
        <v>9683</v>
      </c>
    </row>
    <row r="5" ht="40" customHeight="1" spans="1:8">
      <c r="A5" s="14">
        <v>2</v>
      </c>
      <c r="B5" s="17">
        <v>6837511001</v>
      </c>
      <c r="C5" s="17" t="s">
        <v>9</v>
      </c>
      <c r="D5" s="17" t="s">
        <v>50</v>
      </c>
      <c r="E5" s="18" t="s">
        <v>11</v>
      </c>
      <c r="F5" s="19">
        <v>50</v>
      </c>
      <c r="G5" s="20">
        <v>22100</v>
      </c>
      <c r="H5" s="21">
        <v>4842</v>
      </c>
    </row>
    <row r="6" ht="40" customHeight="1" spans="1:8">
      <c r="A6" s="14">
        <v>3</v>
      </c>
      <c r="B6" s="17">
        <v>6837460114</v>
      </c>
      <c r="C6" s="17" t="s">
        <v>9</v>
      </c>
      <c r="D6" s="17" t="s">
        <v>51</v>
      </c>
      <c r="E6" s="18" t="s">
        <v>12</v>
      </c>
      <c r="F6" s="19">
        <v>50</v>
      </c>
      <c r="G6" s="20">
        <v>22100</v>
      </c>
      <c r="H6" s="21">
        <v>4842</v>
      </c>
    </row>
    <row r="7" ht="40" customHeight="1" spans="1:8">
      <c r="A7" s="14">
        <v>4</v>
      </c>
      <c r="B7" s="17">
        <v>6837510590</v>
      </c>
      <c r="C7" s="17" t="s">
        <v>9</v>
      </c>
      <c r="D7" s="17" t="s">
        <v>52</v>
      </c>
      <c r="E7" s="18" t="s">
        <v>13</v>
      </c>
      <c r="F7" s="19">
        <v>50</v>
      </c>
      <c r="G7" s="20">
        <v>22100</v>
      </c>
      <c r="H7" s="21">
        <v>4842</v>
      </c>
    </row>
    <row r="8" ht="40" customHeight="1" spans="1:8">
      <c r="A8" s="14">
        <v>5</v>
      </c>
      <c r="B8" s="17">
        <v>6837511577</v>
      </c>
      <c r="C8" s="17" t="s">
        <v>9</v>
      </c>
      <c r="D8" s="17" t="s">
        <v>53</v>
      </c>
      <c r="E8" s="18" t="s">
        <v>14</v>
      </c>
      <c r="F8" s="19">
        <v>50</v>
      </c>
      <c r="G8" s="20">
        <v>22100</v>
      </c>
      <c r="H8" s="21">
        <v>4842</v>
      </c>
    </row>
    <row r="9" ht="40" customHeight="1" spans="1:8">
      <c r="A9" s="14">
        <v>6</v>
      </c>
      <c r="B9" s="17">
        <v>6837511766</v>
      </c>
      <c r="C9" s="17" t="s">
        <v>9</v>
      </c>
      <c r="D9" s="17" t="s">
        <v>54</v>
      </c>
      <c r="E9" s="18" t="s">
        <v>15</v>
      </c>
      <c r="F9" s="19">
        <v>100</v>
      </c>
      <c r="G9" s="20">
        <v>22100</v>
      </c>
      <c r="H9" s="21">
        <v>9683</v>
      </c>
    </row>
    <row r="10" ht="40" customHeight="1" spans="1:8">
      <c r="A10" s="14">
        <v>7</v>
      </c>
      <c r="B10" s="17">
        <v>6837460084</v>
      </c>
      <c r="C10" s="17" t="s">
        <v>9</v>
      </c>
      <c r="D10" s="17" t="s">
        <v>54</v>
      </c>
      <c r="E10" s="18" t="s">
        <v>16</v>
      </c>
      <c r="F10" s="19">
        <v>50</v>
      </c>
      <c r="G10" s="20">
        <v>22100</v>
      </c>
      <c r="H10" s="21">
        <v>4842</v>
      </c>
    </row>
    <row r="11" ht="40" customHeight="1" spans="1:8">
      <c r="A11" s="14">
        <v>8</v>
      </c>
      <c r="B11" s="17">
        <v>6837509600</v>
      </c>
      <c r="C11" s="17" t="s">
        <v>9</v>
      </c>
      <c r="D11" s="17" t="s">
        <v>55</v>
      </c>
      <c r="E11" s="18" t="s">
        <v>17</v>
      </c>
      <c r="F11" s="19">
        <v>50</v>
      </c>
      <c r="G11" s="20">
        <v>22100</v>
      </c>
      <c r="H11" s="21">
        <v>4842</v>
      </c>
    </row>
    <row r="12" ht="40" customHeight="1" spans="1:8">
      <c r="A12" s="14">
        <v>9</v>
      </c>
      <c r="B12" s="17">
        <v>6837445003</v>
      </c>
      <c r="C12" s="17" t="s">
        <v>19</v>
      </c>
      <c r="D12" s="17" t="s">
        <v>56</v>
      </c>
      <c r="E12" s="18" t="s">
        <v>20</v>
      </c>
      <c r="F12" s="19">
        <v>100</v>
      </c>
      <c r="G12" s="20">
        <v>22100</v>
      </c>
      <c r="H12" s="21">
        <v>9683</v>
      </c>
    </row>
    <row r="13" ht="40" customHeight="1" spans="1:8">
      <c r="A13" s="14">
        <v>10</v>
      </c>
      <c r="B13" s="17">
        <v>6837305699</v>
      </c>
      <c r="C13" s="17" t="s">
        <v>19</v>
      </c>
      <c r="D13" s="17" t="s">
        <v>57</v>
      </c>
      <c r="E13" s="18" t="s">
        <v>21</v>
      </c>
      <c r="F13" s="19">
        <v>100</v>
      </c>
      <c r="G13" s="20">
        <v>22100</v>
      </c>
      <c r="H13" s="21">
        <v>9683</v>
      </c>
    </row>
    <row r="14" ht="40" customHeight="1" spans="1:8">
      <c r="A14" s="14">
        <v>11</v>
      </c>
      <c r="B14" s="17">
        <v>6837307510</v>
      </c>
      <c r="C14" s="17" t="s">
        <v>19</v>
      </c>
      <c r="D14" s="17" t="s">
        <v>58</v>
      </c>
      <c r="E14" s="18" t="s">
        <v>22</v>
      </c>
      <c r="F14" s="19">
        <v>100</v>
      </c>
      <c r="G14" s="20">
        <v>22100</v>
      </c>
      <c r="H14" s="21">
        <v>9683</v>
      </c>
    </row>
    <row r="15" ht="40" customHeight="1" spans="1:8">
      <c r="A15" s="14">
        <v>12</v>
      </c>
      <c r="B15" s="17">
        <v>6837445986</v>
      </c>
      <c r="C15" s="17" t="s">
        <v>19</v>
      </c>
      <c r="D15" s="17" t="s">
        <v>59</v>
      </c>
      <c r="E15" s="18" t="s">
        <v>23</v>
      </c>
      <c r="F15" s="19">
        <v>100</v>
      </c>
      <c r="G15" s="20">
        <v>22100</v>
      </c>
      <c r="H15" s="21">
        <v>9683</v>
      </c>
    </row>
    <row r="16" ht="40" customHeight="1" spans="1:8">
      <c r="A16" s="14">
        <v>13</v>
      </c>
      <c r="B16" s="17">
        <v>6837456889</v>
      </c>
      <c r="C16" s="17" t="s">
        <v>24</v>
      </c>
      <c r="D16" s="17" t="s">
        <v>60</v>
      </c>
      <c r="E16" s="18" t="s">
        <v>25</v>
      </c>
      <c r="F16" s="19">
        <v>100</v>
      </c>
      <c r="G16" s="20">
        <v>22100</v>
      </c>
      <c r="H16" s="21">
        <v>9683</v>
      </c>
    </row>
    <row r="17" ht="40" customHeight="1" spans="1:8">
      <c r="A17" s="14">
        <v>14</v>
      </c>
      <c r="B17" s="17">
        <v>6837447605</v>
      </c>
      <c r="C17" s="17" t="s">
        <v>24</v>
      </c>
      <c r="D17" s="17" t="s">
        <v>61</v>
      </c>
      <c r="E17" s="18" t="s">
        <v>26</v>
      </c>
      <c r="F17" s="19">
        <v>100</v>
      </c>
      <c r="G17" s="20">
        <v>22100</v>
      </c>
      <c r="H17" s="21">
        <v>9683</v>
      </c>
    </row>
    <row r="18" ht="40" customHeight="1" spans="1:8">
      <c r="A18" s="14">
        <v>15</v>
      </c>
      <c r="B18" s="17">
        <v>6837469283</v>
      </c>
      <c r="C18" s="17" t="s">
        <v>24</v>
      </c>
      <c r="D18" s="17" t="s">
        <v>62</v>
      </c>
      <c r="E18" s="18" t="s">
        <v>27</v>
      </c>
      <c r="F18" s="19">
        <v>100</v>
      </c>
      <c r="G18" s="20">
        <v>22100</v>
      </c>
      <c r="H18" s="21">
        <v>9683</v>
      </c>
    </row>
    <row r="19" ht="40" customHeight="1" spans="1:8">
      <c r="A19" s="14">
        <v>16</v>
      </c>
      <c r="B19" s="17">
        <v>6837512033</v>
      </c>
      <c r="C19" s="17" t="s">
        <v>24</v>
      </c>
      <c r="D19" s="17" t="s">
        <v>62</v>
      </c>
      <c r="E19" s="18" t="s">
        <v>28</v>
      </c>
      <c r="F19" s="19">
        <v>50</v>
      </c>
      <c r="G19" s="20">
        <v>22100</v>
      </c>
      <c r="H19" s="21">
        <v>4842</v>
      </c>
    </row>
    <row r="20" ht="40" customHeight="1" spans="1:8">
      <c r="A20" s="14">
        <v>17</v>
      </c>
      <c r="B20" s="17">
        <v>6837458742</v>
      </c>
      <c r="C20" s="17" t="s">
        <v>29</v>
      </c>
      <c r="D20" s="17" t="s">
        <v>63</v>
      </c>
      <c r="E20" s="18" t="s">
        <v>30</v>
      </c>
      <c r="F20" s="19">
        <v>100</v>
      </c>
      <c r="G20" s="20">
        <v>22100</v>
      </c>
      <c r="H20" s="21">
        <v>9683</v>
      </c>
    </row>
    <row r="21" ht="40" customHeight="1" spans="1:8">
      <c r="A21" s="14">
        <v>18</v>
      </c>
      <c r="B21" s="17">
        <v>6837459312</v>
      </c>
      <c r="C21" s="17" t="s">
        <v>29</v>
      </c>
      <c r="D21" s="17" t="s">
        <v>64</v>
      </c>
      <c r="E21" s="18" t="s">
        <v>31</v>
      </c>
      <c r="F21" s="19">
        <v>100</v>
      </c>
      <c r="G21" s="20">
        <v>22100</v>
      </c>
      <c r="H21" s="21">
        <v>9683</v>
      </c>
    </row>
    <row r="22" ht="40" customHeight="1" spans="1:8">
      <c r="A22" s="14">
        <v>19</v>
      </c>
      <c r="B22" s="17">
        <v>6837459107</v>
      </c>
      <c r="C22" s="17" t="s">
        <v>29</v>
      </c>
      <c r="D22" s="17" t="s">
        <v>65</v>
      </c>
      <c r="E22" s="18" t="s">
        <v>32</v>
      </c>
      <c r="F22" s="19">
        <v>200</v>
      </c>
      <c r="G22" s="20">
        <v>22100</v>
      </c>
      <c r="H22" s="21">
        <v>19367</v>
      </c>
    </row>
    <row r="23" ht="40" customHeight="1" spans="1:8">
      <c r="A23" s="14">
        <v>20</v>
      </c>
      <c r="B23" s="17">
        <v>6837281807</v>
      </c>
      <c r="C23" s="17" t="s">
        <v>29</v>
      </c>
      <c r="D23" s="17" t="s">
        <v>66</v>
      </c>
      <c r="E23" s="18" t="s">
        <v>33</v>
      </c>
      <c r="F23" s="19">
        <v>50</v>
      </c>
      <c r="G23" s="20">
        <v>22100</v>
      </c>
      <c r="H23" s="21">
        <v>4842</v>
      </c>
    </row>
    <row r="24" ht="50" customHeight="1" spans="1:8">
      <c r="A24" s="14">
        <v>21</v>
      </c>
      <c r="B24" s="17">
        <v>6837307914</v>
      </c>
      <c r="C24" s="17" t="s">
        <v>34</v>
      </c>
      <c r="D24" s="17" t="s">
        <v>67</v>
      </c>
      <c r="E24" s="18" t="s">
        <v>35</v>
      </c>
      <c r="F24" s="19">
        <v>100</v>
      </c>
      <c r="G24" s="20">
        <v>22100</v>
      </c>
      <c r="H24" s="21">
        <v>9683</v>
      </c>
    </row>
    <row r="25" ht="51" customHeight="1" spans="1:8">
      <c r="A25" s="14">
        <v>22</v>
      </c>
      <c r="B25" s="17">
        <v>6837460101</v>
      </c>
      <c r="C25" s="17" t="s">
        <v>34</v>
      </c>
      <c r="D25" s="17" t="s">
        <v>68</v>
      </c>
      <c r="E25" s="18" t="s">
        <v>36</v>
      </c>
      <c r="F25" s="19">
        <v>100</v>
      </c>
      <c r="G25" s="20">
        <v>22100</v>
      </c>
      <c r="H25" s="21">
        <v>9683</v>
      </c>
    </row>
    <row r="26" ht="45" customHeight="1" spans="1:8">
      <c r="A26" s="14">
        <v>23</v>
      </c>
      <c r="B26" s="17">
        <v>683760143</v>
      </c>
      <c r="C26" s="17" t="s">
        <v>34</v>
      </c>
      <c r="D26" s="17" t="s">
        <v>69</v>
      </c>
      <c r="E26" s="18" t="s">
        <v>37</v>
      </c>
      <c r="F26" s="19">
        <v>100</v>
      </c>
      <c r="G26" s="20">
        <v>22100</v>
      </c>
      <c r="H26" s="21">
        <v>9683</v>
      </c>
    </row>
    <row r="27" ht="45" customHeight="1" spans="1:8">
      <c r="A27" s="14">
        <v>24</v>
      </c>
      <c r="B27" s="17">
        <v>6837459367</v>
      </c>
      <c r="C27" s="17" t="s">
        <v>34</v>
      </c>
      <c r="D27" s="17" t="s">
        <v>70</v>
      </c>
      <c r="E27" s="18" t="s">
        <v>38</v>
      </c>
      <c r="F27" s="19">
        <v>100</v>
      </c>
      <c r="G27" s="20">
        <v>22100</v>
      </c>
      <c r="H27" s="21">
        <v>9683</v>
      </c>
    </row>
    <row r="28" ht="47" customHeight="1" spans="1:8">
      <c r="A28" s="14">
        <v>25</v>
      </c>
      <c r="B28" s="17" t="s">
        <v>71</v>
      </c>
      <c r="C28" s="17" t="s">
        <v>34</v>
      </c>
      <c r="D28" s="17" t="s">
        <v>72</v>
      </c>
      <c r="E28" s="18" t="s">
        <v>18</v>
      </c>
      <c r="F28" s="19">
        <v>20000</v>
      </c>
      <c r="G28" s="20">
        <v>22100</v>
      </c>
      <c r="H28" s="21">
        <v>1936652</v>
      </c>
    </row>
    <row r="29" ht="40" customHeight="1" spans="1:8">
      <c r="A29" s="14" t="s">
        <v>73</v>
      </c>
      <c r="B29" s="14"/>
      <c r="C29" s="14"/>
      <c r="D29" s="14"/>
      <c r="E29" s="14"/>
      <c r="F29" s="14"/>
      <c r="G29" s="14"/>
      <c r="H29" s="22">
        <f>SUM(H4:H28)</f>
        <v>2140000</v>
      </c>
    </row>
  </sheetData>
  <mergeCells count="2">
    <mergeCell ref="A1:H1"/>
    <mergeCell ref="A29:G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4" workbookViewId="0">
      <selection activeCell="D4" sqref="D4:D11"/>
    </sheetView>
  </sheetViews>
  <sheetFormatPr defaultColWidth="9" defaultRowHeight="13.5" outlineLevelCol="6"/>
  <cols>
    <col min="1" max="1" width="12.125" customWidth="1"/>
    <col min="2" max="2" width="33.375" customWidth="1"/>
    <col min="3" max="3" width="33.7583333333333" customWidth="1"/>
    <col min="4" max="4" width="33.875" customWidth="1"/>
    <col min="5" max="5" width="29.7583333333333" customWidth="1"/>
    <col min="6" max="6" width="18.5083333333333" customWidth="1"/>
    <col min="7" max="7" width="14.7583333333333" customWidth="1"/>
  </cols>
  <sheetData>
    <row r="1" ht="27" spans="1:7">
      <c r="A1" s="1" t="s">
        <v>74</v>
      </c>
      <c r="B1" s="1"/>
      <c r="C1" s="1"/>
      <c r="D1" s="1"/>
      <c r="E1" s="1"/>
      <c r="F1" s="1"/>
      <c r="G1" s="1"/>
    </row>
    <row r="2" ht="18.75" spans="1:7">
      <c r="A2" s="2"/>
      <c r="B2" s="2"/>
      <c r="C2" s="2"/>
      <c r="D2" s="2"/>
      <c r="E2" s="2"/>
      <c r="F2" s="2"/>
      <c r="G2" s="3" t="s">
        <v>1</v>
      </c>
    </row>
    <row r="3" ht="57" customHeight="1" spans="1:7">
      <c r="A3" s="4" t="s">
        <v>2</v>
      </c>
      <c r="B3" s="4" t="s">
        <v>75</v>
      </c>
      <c r="C3" s="4" t="s">
        <v>76</v>
      </c>
      <c r="D3" s="4" t="s">
        <v>77</v>
      </c>
      <c r="E3" s="4" t="s">
        <v>78</v>
      </c>
      <c r="F3" s="4" t="s">
        <v>42</v>
      </c>
      <c r="G3" s="5" t="s">
        <v>79</v>
      </c>
    </row>
    <row r="4" ht="45" customHeight="1" spans="1:7">
      <c r="A4" s="5">
        <v>1</v>
      </c>
      <c r="B4" s="5" t="s">
        <v>34</v>
      </c>
      <c r="C4" s="5">
        <v>7819</v>
      </c>
      <c r="D4" s="6">
        <f>C4/C12*D12</f>
        <v>512633.609399047</v>
      </c>
      <c r="E4" s="6">
        <v>190000</v>
      </c>
      <c r="F4" s="6">
        <v>702634</v>
      </c>
      <c r="G4" s="7"/>
    </row>
    <row r="5" ht="45" customHeight="1" spans="1:7">
      <c r="A5" s="5">
        <v>2</v>
      </c>
      <c r="B5" s="5" t="s">
        <v>29</v>
      </c>
      <c r="C5" s="5">
        <v>6206</v>
      </c>
      <c r="D5" s="6">
        <f>C5/C12*D12</f>
        <v>406881.209864495</v>
      </c>
      <c r="E5" s="6"/>
      <c r="F5" s="6">
        <v>406881</v>
      </c>
      <c r="G5" s="8"/>
    </row>
    <row r="6" ht="45" customHeight="1" spans="1:7">
      <c r="A6" s="5">
        <v>3</v>
      </c>
      <c r="B6" s="5" t="s">
        <v>24</v>
      </c>
      <c r="C6" s="5">
        <v>3278</v>
      </c>
      <c r="D6" s="6">
        <f>C6/C12*D12</f>
        <v>214914.05187493</v>
      </c>
      <c r="E6" s="6"/>
      <c r="F6" s="6">
        <v>214914</v>
      </c>
      <c r="G6" s="8"/>
    </row>
    <row r="7" ht="45" customHeight="1" spans="1:7">
      <c r="A7" s="5">
        <v>4</v>
      </c>
      <c r="B7" s="5" t="s">
        <v>19</v>
      </c>
      <c r="C7" s="5">
        <v>4153</v>
      </c>
      <c r="D7" s="6">
        <f>C7/C12*D12</f>
        <v>272281.286588341</v>
      </c>
      <c r="E7" s="6"/>
      <c r="F7" s="6">
        <v>272281</v>
      </c>
      <c r="G7" s="8"/>
    </row>
    <row r="8" ht="45" customHeight="1" spans="1:7">
      <c r="A8" s="5">
        <v>5</v>
      </c>
      <c r="B8" s="5" t="s">
        <v>9</v>
      </c>
      <c r="C8" s="5">
        <v>1416</v>
      </c>
      <c r="D8" s="6">
        <f>C8/C12*D12</f>
        <v>92836.5764047896</v>
      </c>
      <c r="E8" s="6"/>
      <c r="F8" s="6">
        <v>92837</v>
      </c>
      <c r="G8" s="8"/>
    </row>
    <row r="9" ht="45" customHeight="1" spans="1:7">
      <c r="A9" s="5">
        <v>6</v>
      </c>
      <c r="B9" s="5" t="s">
        <v>39</v>
      </c>
      <c r="C9" s="5">
        <v>2062</v>
      </c>
      <c r="D9" s="6">
        <f>C9/C12*D12</f>
        <v>135189.986261777</v>
      </c>
      <c r="E9" s="6"/>
      <c r="F9" s="6">
        <v>135190</v>
      </c>
      <c r="G9" s="8"/>
    </row>
    <row r="10" ht="45" customHeight="1" spans="1:7">
      <c r="A10" s="5">
        <v>7</v>
      </c>
      <c r="B10" s="5" t="s">
        <v>40</v>
      </c>
      <c r="C10" s="5">
        <v>1412</v>
      </c>
      <c r="D10" s="6">
        <f>C10/C12*D12</f>
        <v>92574.3261889569</v>
      </c>
      <c r="E10" s="6"/>
      <c r="F10" s="6">
        <v>92574</v>
      </c>
      <c r="G10" s="8"/>
    </row>
    <row r="11" ht="45" customHeight="1" spans="1:7">
      <c r="A11" s="5">
        <v>8</v>
      </c>
      <c r="B11" s="5" t="s">
        <v>41</v>
      </c>
      <c r="C11" s="5">
        <v>295</v>
      </c>
      <c r="D11" s="6">
        <f>C11/C12*D12</f>
        <v>19340.9534176645</v>
      </c>
      <c r="E11" s="6"/>
      <c r="F11" s="6">
        <v>19341</v>
      </c>
      <c r="G11" s="8"/>
    </row>
    <row r="12" ht="45" customHeight="1" spans="1:7">
      <c r="A12" s="5" t="s">
        <v>42</v>
      </c>
      <c r="B12" s="5"/>
      <c r="C12" s="5">
        <v>26641</v>
      </c>
      <c r="D12" s="6">
        <v>1746652</v>
      </c>
      <c r="E12" s="6"/>
      <c r="F12" s="6">
        <v>1936652</v>
      </c>
      <c r="G12" s="8"/>
    </row>
  </sheetData>
  <mergeCells count="2">
    <mergeCell ref="A1:G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2020-03-24T06:32:54Z</dcterms:created>
  <dcterms:modified xsi:type="dcterms:W3CDTF">2020-03-24T06:57:23Z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