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Sheet1!$A$4:$O$229</definedName>
    <definedName name="_xlnm.Print_Titles" localSheetId="0">Sheet1!$4:$4</definedName>
  </definedNames>
  <calcPr calcId="114210" fullCalcOnLoad="1"/>
</workbook>
</file>

<file path=xl/calcChain.xml><?xml version="1.0" encoding="utf-8"?>
<calcChain xmlns="http://schemas.openxmlformats.org/spreadsheetml/2006/main">
  <c r="M229" i="1"/>
  <c r="K229"/>
  <c r="M228"/>
  <c r="K228"/>
  <c r="M227"/>
  <c r="K227"/>
  <c r="M225"/>
  <c r="K225"/>
  <c r="M226"/>
  <c r="K226"/>
  <c r="M224"/>
  <c r="K224"/>
  <c r="M223"/>
  <c r="K223"/>
  <c r="M222"/>
  <c r="K222"/>
  <c r="M221"/>
  <c r="K221"/>
  <c r="M220"/>
  <c r="K220"/>
  <c r="M219"/>
  <c r="K219"/>
  <c r="M218"/>
  <c r="K218"/>
  <c r="M216"/>
  <c r="K216"/>
  <c r="M215"/>
  <c r="K215"/>
  <c r="M217"/>
  <c r="K217"/>
  <c r="M214"/>
  <c r="K214"/>
  <c r="M212"/>
  <c r="K212"/>
  <c r="M213"/>
  <c r="K213"/>
  <c r="M211"/>
  <c r="K211"/>
  <c r="M210"/>
  <c r="K210"/>
  <c r="M209"/>
  <c r="K209"/>
  <c r="M208"/>
  <c r="K208"/>
  <c r="M207"/>
  <c r="K207"/>
  <c r="M206"/>
  <c r="K206"/>
  <c r="M205"/>
  <c r="K205"/>
  <c r="M204"/>
  <c r="K204"/>
  <c r="M203"/>
  <c r="K203"/>
  <c r="M202"/>
  <c r="K202"/>
  <c r="M201"/>
  <c r="K201"/>
  <c r="M200"/>
  <c r="K200"/>
  <c r="M199"/>
  <c r="K199"/>
  <c r="M197"/>
  <c r="K197"/>
  <c r="M198"/>
  <c r="K198"/>
  <c r="M196"/>
  <c r="K196"/>
  <c r="M195"/>
  <c r="K195"/>
  <c r="M194"/>
  <c r="K194"/>
  <c r="M193"/>
  <c r="K193"/>
  <c r="M192"/>
  <c r="K192"/>
  <c r="M190"/>
  <c r="K190"/>
  <c r="M188"/>
  <c r="K188"/>
  <c r="M191"/>
  <c r="K191"/>
  <c r="M189"/>
  <c r="K189"/>
  <c r="M187"/>
  <c r="K187"/>
  <c r="M184"/>
  <c r="K184"/>
  <c r="M185"/>
  <c r="K185"/>
  <c r="M186"/>
  <c r="K186"/>
  <c r="M179"/>
  <c r="K179"/>
  <c r="M180"/>
  <c r="K180"/>
  <c r="M178"/>
  <c r="K178"/>
  <c r="M182"/>
  <c r="K182"/>
  <c r="M183"/>
  <c r="K183"/>
  <c r="M181"/>
  <c r="K181"/>
  <c r="M174"/>
  <c r="K174"/>
  <c r="M172"/>
  <c r="K172"/>
  <c r="M173"/>
  <c r="K173"/>
  <c r="M177"/>
  <c r="K177"/>
  <c r="M176"/>
  <c r="K176"/>
  <c r="M175"/>
  <c r="K175"/>
  <c r="M171"/>
  <c r="K171"/>
  <c r="M169"/>
  <c r="K169"/>
  <c r="M170"/>
  <c r="K170"/>
  <c r="M164"/>
  <c r="K164"/>
  <c r="M165"/>
  <c r="K165"/>
  <c r="M163"/>
  <c r="K163"/>
  <c r="M168"/>
  <c r="K168"/>
  <c r="M167"/>
  <c r="K167"/>
  <c r="M166"/>
  <c r="K166"/>
  <c r="M162"/>
  <c r="K162"/>
  <c r="M161"/>
  <c r="K161"/>
  <c r="M160"/>
  <c r="K160"/>
  <c r="M159"/>
  <c r="K159"/>
  <c r="M156"/>
  <c r="K156"/>
  <c r="M158"/>
  <c r="K158"/>
  <c r="M157"/>
  <c r="K157"/>
  <c r="M155"/>
  <c r="K155"/>
  <c r="M154"/>
  <c r="K154"/>
  <c r="M153"/>
  <c r="K153"/>
  <c r="M152"/>
  <c r="K152"/>
  <c r="M151"/>
  <c r="K151"/>
  <c r="M150"/>
  <c r="K150"/>
  <c r="M148"/>
  <c r="K148"/>
  <c r="M149"/>
  <c r="K149"/>
  <c r="M147"/>
  <c r="K147"/>
  <c r="M146"/>
  <c r="K146"/>
  <c r="M145"/>
  <c r="K145"/>
  <c r="M144"/>
  <c r="K144"/>
  <c r="M143"/>
  <c r="K143"/>
  <c r="M142"/>
  <c r="K142"/>
  <c r="M141"/>
  <c r="K141"/>
  <c r="M140"/>
  <c r="K140"/>
  <c r="M139"/>
  <c r="K139"/>
  <c r="M138"/>
  <c r="K138"/>
  <c r="M136"/>
  <c r="K136"/>
  <c r="M137"/>
  <c r="K137"/>
  <c r="M135"/>
  <c r="K135"/>
  <c r="M134"/>
  <c r="K134"/>
  <c r="M133"/>
  <c r="K133"/>
  <c r="M132"/>
  <c r="K132"/>
  <c r="M131"/>
  <c r="K131"/>
  <c r="M130"/>
  <c r="K130"/>
  <c r="M129"/>
  <c r="K129"/>
  <c r="M127"/>
  <c r="K127"/>
  <c r="M128"/>
  <c r="K128"/>
  <c r="M126"/>
  <c r="K126"/>
  <c r="M124"/>
  <c r="K124"/>
  <c r="M122"/>
  <c r="K122"/>
  <c r="M123"/>
  <c r="K123"/>
  <c r="M121"/>
  <c r="K121"/>
  <c r="M120"/>
  <c r="K120"/>
  <c r="M125"/>
  <c r="K125"/>
  <c r="M119"/>
  <c r="K119"/>
  <c r="M118"/>
  <c r="K118"/>
  <c r="M117"/>
  <c r="K117"/>
  <c r="M116"/>
  <c r="K116"/>
  <c r="M114"/>
  <c r="K114"/>
  <c r="M115"/>
  <c r="K115"/>
  <c r="M104"/>
  <c r="K104"/>
  <c r="M103"/>
  <c r="K103"/>
  <c r="M102"/>
  <c r="K102"/>
  <c r="M101"/>
  <c r="K101"/>
  <c r="M100"/>
  <c r="K100"/>
  <c r="M109"/>
  <c r="K109"/>
  <c r="M108"/>
  <c r="K108"/>
  <c r="M110"/>
  <c r="K110"/>
  <c r="M106"/>
  <c r="K106"/>
  <c r="M107"/>
  <c r="K107"/>
  <c r="M105"/>
  <c r="K105"/>
  <c r="M112"/>
  <c r="K112"/>
  <c r="M111"/>
  <c r="K111"/>
  <c r="M113"/>
  <c r="K113"/>
  <c r="M99"/>
  <c r="K99"/>
  <c r="M98"/>
  <c r="K98"/>
  <c r="M97"/>
  <c r="K97"/>
  <c r="M96"/>
  <c r="K96"/>
  <c r="M95"/>
  <c r="K95"/>
  <c r="M93"/>
  <c r="K93"/>
  <c r="M92"/>
  <c r="K92"/>
  <c r="M94"/>
  <c r="K94"/>
  <c r="M90"/>
  <c r="K90"/>
  <c r="M91"/>
  <c r="K91"/>
  <c r="M89"/>
  <c r="K89"/>
  <c r="M88"/>
  <c r="K88"/>
  <c r="M87"/>
  <c r="K87"/>
  <c r="M86"/>
  <c r="K86"/>
  <c r="M84"/>
  <c r="K84"/>
  <c r="M85"/>
  <c r="K85"/>
  <c r="M83"/>
  <c r="K83"/>
  <c r="M82"/>
  <c r="K82"/>
  <c r="M81"/>
  <c r="K81"/>
  <c r="M80"/>
  <c r="K80"/>
  <c r="M77"/>
  <c r="K77"/>
  <c r="M79"/>
  <c r="K79"/>
  <c r="M78"/>
  <c r="K78"/>
  <c r="M76"/>
  <c r="K76"/>
  <c r="M75"/>
  <c r="K75"/>
  <c r="M74"/>
  <c r="K74"/>
  <c r="M72"/>
  <c r="K72"/>
  <c r="M73"/>
  <c r="K73"/>
  <c r="M71"/>
  <c r="K71"/>
  <c r="M70"/>
  <c r="K70"/>
  <c r="M68"/>
  <c r="K68"/>
  <c r="M69"/>
  <c r="K69"/>
  <c r="M67"/>
  <c r="K67"/>
  <c r="M65"/>
  <c r="K65"/>
  <c r="M66"/>
  <c r="K66"/>
  <c r="M61"/>
  <c r="K61"/>
  <c r="M59"/>
  <c r="K59"/>
  <c r="M60"/>
  <c r="K60"/>
  <c r="M64"/>
  <c r="K64"/>
  <c r="M62"/>
  <c r="K62"/>
  <c r="M63"/>
  <c r="K63"/>
  <c r="M57"/>
  <c r="K57"/>
  <c r="M56"/>
  <c r="K56"/>
  <c r="M37"/>
  <c r="K37"/>
  <c r="M48"/>
  <c r="K48"/>
  <c r="M49"/>
  <c r="K49"/>
  <c r="M47"/>
  <c r="K47"/>
  <c r="M42"/>
  <c r="K42"/>
  <c r="M53"/>
  <c r="K53"/>
  <c r="M51"/>
  <c r="K51"/>
  <c r="M41"/>
  <c r="K41"/>
  <c r="M44"/>
  <c r="K44"/>
  <c r="M40"/>
  <c r="K40"/>
  <c r="M54"/>
  <c r="K54"/>
  <c r="M50"/>
  <c r="K50"/>
  <c r="M55"/>
  <c r="K55"/>
  <c r="M46"/>
  <c r="K46"/>
  <c r="M34"/>
  <c r="K34"/>
  <c r="M32"/>
  <c r="K32"/>
  <c r="M36"/>
  <c r="K36"/>
  <c r="M29"/>
  <c r="K29"/>
  <c r="M43"/>
  <c r="K43"/>
  <c r="M31"/>
  <c r="K31"/>
  <c r="M52"/>
  <c r="K52"/>
  <c r="M35"/>
  <c r="K35"/>
  <c r="M39"/>
  <c r="K39"/>
  <c r="M30"/>
  <c r="K30"/>
  <c r="M45"/>
  <c r="K45"/>
  <c r="M38"/>
  <c r="K38"/>
  <c r="M28"/>
  <c r="K28"/>
  <c r="M26"/>
  <c r="K26"/>
  <c r="M58"/>
  <c r="K58"/>
  <c r="M27"/>
  <c r="K27"/>
  <c r="M33"/>
  <c r="K33"/>
  <c r="M25"/>
  <c r="K25"/>
  <c r="M24"/>
  <c r="K24"/>
  <c r="M23"/>
  <c r="K23"/>
  <c r="M20"/>
  <c r="K20"/>
  <c r="M22"/>
  <c r="K22"/>
  <c r="M21"/>
  <c r="K21"/>
  <c r="M19"/>
  <c r="K19"/>
  <c r="M18"/>
  <c r="K18"/>
  <c r="M17"/>
  <c r="K17"/>
  <c r="M12"/>
  <c r="K12"/>
  <c r="M13"/>
  <c r="K13"/>
  <c r="M11"/>
  <c r="K11"/>
  <c r="M16"/>
  <c r="K16"/>
  <c r="M14"/>
  <c r="K14"/>
  <c r="M15"/>
  <c r="K15"/>
  <c r="M10"/>
  <c r="K10"/>
  <c r="M9"/>
  <c r="K9"/>
  <c r="M8"/>
  <c r="K8"/>
  <c r="M6"/>
  <c r="K6"/>
  <c r="M5"/>
  <c r="K5"/>
  <c r="M7"/>
  <c r="K7"/>
  <c r="N74"/>
  <c r="N107"/>
  <c r="N115"/>
  <c r="N122"/>
  <c r="N130"/>
  <c r="N134"/>
  <c r="N140"/>
  <c r="N146"/>
  <c r="N149"/>
  <c r="N154"/>
  <c r="N156"/>
  <c r="N167"/>
  <c r="N175"/>
  <c r="N182"/>
  <c r="N184"/>
  <c r="N188"/>
  <c r="N194"/>
  <c r="N220"/>
  <c r="N222"/>
  <c r="N112"/>
  <c r="N110"/>
  <c r="N118"/>
  <c r="N121"/>
  <c r="N126"/>
  <c r="N132"/>
  <c r="N138"/>
  <c r="N142"/>
  <c r="N150"/>
  <c r="N157"/>
  <c r="N162"/>
  <c r="N163"/>
  <c r="N169"/>
  <c r="N177"/>
  <c r="N181"/>
  <c r="N180"/>
  <c r="N189"/>
  <c r="N192"/>
  <c r="N218"/>
  <c r="N224"/>
  <c r="N116"/>
  <c r="N105"/>
  <c r="N106"/>
  <c r="N114"/>
  <c r="N117"/>
  <c r="N123"/>
  <c r="N124"/>
  <c r="N131"/>
  <c r="N133"/>
  <c r="N139"/>
  <c r="N147"/>
  <c r="N155"/>
  <c r="N158"/>
  <c r="N166"/>
  <c r="N171"/>
  <c r="N183"/>
  <c r="N178"/>
  <c r="N187"/>
  <c r="N191"/>
  <c r="N190"/>
  <c r="N193"/>
  <c r="N219"/>
  <c r="N221"/>
  <c r="N223"/>
  <c r="N226"/>
  <c r="N227"/>
  <c r="N229"/>
  <c r="N31"/>
  <c r="N228"/>
  <c r="N30"/>
  <c r="N25"/>
  <c r="N27"/>
  <c r="N26"/>
  <c r="N35"/>
  <c r="N196"/>
  <c r="N197"/>
  <c r="N200"/>
  <c r="N202"/>
  <c r="N204"/>
  <c r="N206"/>
  <c r="N208"/>
  <c r="N210"/>
  <c r="N213"/>
  <c r="N214"/>
  <c r="N215"/>
  <c r="N33"/>
  <c r="N58"/>
  <c r="N39"/>
  <c r="N52"/>
  <c r="N136"/>
  <c r="N145"/>
  <c r="N153"/>
  <c r="N170"/>
  <c r="N195"/>
  <c r="N198"/>
  <c r="N199"/>
  <c r="N201"/>
  <c r="N203"/>
  <c r="N205"/>
  <c r="N207"/>
  <c r="N209"/>
  <c r="N211"/>
  <c r="N212"/>
  <c r="N217"/>
  <c r="N216"/>
  <c r="N7"/>
  <c r="N6"/>
  <c r="N9"/>
  <c r="N15"/>
  <c r="N16"/>
  <c r="N13"/>
  <c r="N17"/>
  <c r="N19"/>
  <c r="N22"/>
  <c r="N23"/>
  <c r="N28"/>
  <c r="N45"/>
  <c r="N29"/>
  <c r="N32"/>
  <c r="N46"/>
  <c r="N50"/>
  <c r="N40"/>
  <c r="N41"/>
  <c r="N53"/>
  <c r="N47"/>
  <c r="N48"/>
  <c r="N56"/>
  <c r="N63"/>
  <c r="N64"/>
  <c r="N59"/>
  <c r="N66"/>
  <c r="N67"/>
  <c r="N68"/>
  <c r="N71"/>
  <c r="N72"/>
  <c r="N75"/>
  <c r="N78"/>
  <c r="N77"/>
  <c r="N81"/>
  <c r="N83"/>
  <c r="N84"/>
  <c r="N87"/>
  <c r="N89"/>
  <c r="N90"/>
  <c r="N92"/>
  <c r="N95"/>
  <c r="N97"/>
  <c r="N99"/>
  <c r="N111"/>
  <c r="N109"/>
  <c r="N101"/>
  <c r="N103"/>
  <c r="N119"/>
  <c r="N120"/>
  <c r="N127"/>
  <c r="N135"/>
  <c r="N144"/>
  <c r="N148"/>
  <c r="N151"/>
  <c r="N160"/>
  <c r="N168"/>
  <c r="N165"/>
  <c r="N172"/>
  <c r="N179"/>
  <c r="N185"/>
  <c r="N5"/>
  <c r="N8"/>
  <c r="N10"/>
  <c r="N14"/>
  <c r="N11"/>
  <c r="N12"/>
  <c r="N18"/>
  <c r="N21"/>
  <c r="N20"/>
  <c r="N24"/>
  <c r="N38"/>
  <c r="N43"/>
  <c r="N36"/>
  <c r="N34"/>
  <c r="N55"/>
  <c r="N54"/>
  <c r="N44"/>
  <c r="N51"/>
  <c r="N42"/>
  <c r="N49"/>
  <c r="N37"/>
  <c r="N57"/>
  <c r="N62"/>
  <c r="N60"/>
  <c r="N61"/>
  <c r="N65"/>
  <c r="N69"/>
  <c r="N70"/>
  <c r="N73"/>
  <c r="N76"/>
  <c r="N79"/>
  <c r="N80"/>
  <c r="N82"/>
  <c r="N85"/>
  <c r="N86"/>
  <c r="N88"/>
  <c r="N91"/>
  <c r="N94"/>
  <c r="N93"/>
  <c r="N96"/>
  <c r="N98"/>
  <c r="N113"/>
  <c r="N108"/>
  <c r="N100"/>
  <c r="N102"/>
  <c r="N104"/>
  <c r="N125"/>
  <c r="N128"/>
  <c r="N129"/>
  <c r="N137"/>
  <c r="N141"/>
  <c r="N143"/>
  <c r="N152"/>
  <c r="N159"/>
  <c r="N161"/>
  <c r="N164"/>
  <c r="N176"/>
  <c r="N173"/>
  <c r="N174"/>
  <c r="N186"/>
  <c r="N225"/>
</calcChain>
</file>

<file path=xl/sharedStrings.xml><?xml version="1.0" encoding="utf-8"?>
<sst xmlns="http://schemas.openxmlformats.org/spreadsheetml/2006/main" count="1364" uniqueCount="554">
  <si>
    <t>曾都区2020年事业单位公开招聘工作人员综合成绩</t>
  </si>
  <si>
    <t>序号</t>
  </si>
  <si>
    <t>面试室</t>
  </si>
  <si>
    <t>面试时间</t>
  </si>
  <si>
    <t>准考证号</t>
  </si>
  <si>
    <t>报考单位</t>
  </si>
  <si>
    <t>姓名</t>
  </si>
  <si>
    <t>笔试成绩</t>
  </si>
  <si>
    <t>加分</t>
  </si>
  <si>
    <t>笔试折合成绩</t>
  </si>
  <si>
    <t>面试成绩</t>
  </si>
  <si>
    <t>面试折合成绩</t>
  </si>
  <si>
    <t>总成绩</t>
  </si>
  <si>
    <t>排位</t>
  </si>
  <si>
    <t>上午</t>
  </si>
  <si>
    <t>2142040202014</t>
  </si>
  <si>
    <t>曾都区白果河水库管理处</t>
  </si>
  <si>
    <t>王梓琰</t>
  </si>
  <si>
    <t>2142040201430</t>
  </si>
  <si>
    <t>王新粟</t>
  </si>
  <si>
    <t>2142040200117</t>
  </si>
  <si>
    <t>嘉星宇</t>
  </si>
  <si>
    <t>3142040203412</t>
  </si>
  <si>
    <t>骆彬彬</t>
  </si>
  <si>
    <t>3142040203821</t>
  </si>
  <si>
    <t>刘成祺</t>
  </si>
  <si>
    <t>3142040202927</t>
  </si>
  <si>
    <t>陈慧楠</t>
  </si>
  <si>
    <t>3142040203910</t>
  </si>
  <si>
    <t>随州市曾都区河道堤防建设管理处</t>
  </si>
  <si>
    <t>冯晨航</t>
  </si>
  <si>
    <t>3142040202501</t>
  </si>
  <si>
    <t>杨天聪</t>
  </si>
  <si>
    <t>3142040202325</t>
  </si>
  <si>
    <t>刘心雨</t>
  </si>
  <si>
    <t>2142040201506</t>
  </si>
  <si>
    <t>王秋雨</t>
  </si>
  <si>
    <t>2142040201927</t>
  </si>
  <si>
    <t>王卓琳</t>
  </si>
  <si>
    <t>2142040201801</t>
  </si>
  <si>
    <t>肖会意</t>
  </si>
  <si>
    <t>3142040203225</t>
  </si>
  <si>
    <t>曾都区两河口水库管理处</t>
  </si>
  <si>
    <t>祁玉宇</t>
  </si>
  <si>
    <t>3142040203712</t>
  </si>
  <si>
    <t>宋鸿豪</t>
  </si>
  <si>
    <t>3142040203105</t>
  </si>
  <si>
    <t>黄正</t>
  </si>
  <si>
    <t>3142040202810</t>
  </si>
  <si>
    <t>曾都区水利和湖泊局万店水利管理站</t>
  </si>
  <si>
    <t>周凡</t>
  </si>
  <si>
    <t>3142040203725</t>
  </si>
  <si>
    <t>徐洲</t>
  </si>
  <si>
    <t>3142040203707</t>
  </si>
  <si>
    <t>蔡熙弘</t>
  </si>
  <si>
    <t>下午</t>
  </si>
  <si>
    <t>1142040104804</t>
  </si>
  <si>
    <t>曾都区财政局下属财政所</t>
  </si>
  <si>
    <t>金溢</t>
  </si>
  <si>
    <t>1142040105729</t>
  </si>
  <si>
    <t>王凯丽</t>
  </si>
  <si>
    <t>1142040105319</t>
  </si>
  <si>
    <t>孙春晖</t>
  </si>
  <si>
    <t>1142040101812</t>
  </si>
  <si>
    <t>孙笃杰</t>
  </si>
  <si>
    <t>1142040103528</t>
  </si>
  <si>
    <t>袁鑫明</t>
  </si>
  <si>
    <t>1142040100506</t>
  </si>
  <si>
    <t>陈秋石</t>
  </si>
  <si>
    <t>1142040101214</t>
  </si>
  <si>
    <t>许琦琳</t>
  </si>
  <si>
    <t>1142040104206</t>
  </si>
  <si>
    <t>钟聪颖</t>
  </si>
  <si>
    <t>1142040104726</t>
  </si>
  <si>
    <t>别一平</t>
  </si>
  <si>
    <t>1142040105224</t>
  </si>
  <si>
    <t>叶兰西</t>
  </si>
  <si>
    <t>1142040101624</t>
  </si>
  <si>
    <t>魏振宇</t>
  </si>
  <si>
    <t>1142040105107</t>
  </si>
  <si>
    <t>何雨欣</t>
  </si>
  <si>
    <t>1142040103712</t>
  </si>
  <si>
    <t>雷雨生</t>
  </si>
  <si>
    <t>1142040102322</t>
  </si>
  <si>
    <t>饶巧巧</t>
  </si>
  <si>
    <t>1142040104709</t>
  </si>
  <si>
    <t>刘文琪</t>
  </si>
  <si>
    <t>1142040101623</t>
  </si>
  <si>
    <t>艾秋阳</t>
  </si>
  <si>
    <t>1142040102304</t>
  </si>
  <si>
    <t>张一凡</t>
  </si>
  <si>
    <t>1142040104812</t>
  </si>
  <si>
    <t>周奕孜</t>
  </si>
  <si>
    <t>1142040103008</t>
  </si>
  <si>
    <t>叶子雄</t>
  </si>
  <si>
    <t>1142040105206</t>
  </si>
  <si>
    <t>张君玥</t>
  </si>
  <si>
    <t>1142040101120</t>
  </si>
  <si>
    <t>魏媛媛</t>
  </si>
  <si>
    <t>1142040104903</t>
  </si>
  <si>
    <t>丁一</t>
  </si>
  <si>
    <t>1142040101715</t>
  </si>
  <si>
    <t>李雯洁</t>
  </si>
  <si>
    <t>1142040104104</t>
  </si>
  <si>
    <t>王资涵</t>
  </si>
  <si>
    <t>1142040103518</t>
  </si>
  <si>
    <t>艾秋月</t>
  </si>
  <si>
    <t>1142040104904</t>
  </si>
  <si>
    <t>冷春颖</t>
  </si>
  <si>
    <t>1142040104713</t>
  </si>
  <si>
    <t>赵云砚</t>
  </si>
  <si>
    <t>1142040105522</t>
  </si>
  <si>
    <t>杨笑寒</t>
  </si>
  <si>
    <t>1142040101321</t>
  </si>
  <si>
    <t>王筱婧</t>
  </si>
  <si>
    <t>1142040100220</t>
  </si>
  <si>
    <t>石静怡</t>
  </si>
  <si>
    <t>1142040100827</t>
  </si>
  <si>
    <t>杨琪</t>
  </si>
  <si>
    <t>1142040101005</t>
  </si>
  <si>
    <t>石听雨</t>
  </si>
  <si>
    <t>1142040103226</t>
  </si>
  <si>
    <t>汤家灿</t>
  </si>
  <si>
    <t>1142040105310</t>
  </si>
  <si>
    <t>蒋夏萌</t>
  </si>
  <si>
    <t>1142040102012</t>
  </si>
  <si>
    <t>彭钰淇</t>
  </si>
  <si>
    <t>1142040100325</t>
  </si>
  <si>
    <t>倪群英</t>
  </si>
  <si>
    <t>1142040104826</t>
  </si>
  <si>
    <t>随州市曾都区公共资源交易中心</t>
  </si>
  <si>
    <t>刘静</t>
  </si>
  <si>
    <t>1142040101616</t>
  </si>
  <si>
    <t>饶紫君</t>
  </si>
  <si>
    <t>1142040105502</t>
  </si>
  <si>
    <t>刘姗姗</t>
  </si>
  <si>
    <t>2142040200624</t>
  </si>
  <si>
    <t>胡雅琪</t>
  </si>
  <si>
    <t>2142040201614</t>
  </si>
  <si>
    <t>黄怡然</t>
  </si>
  <si>
    <t>2142040200905</t>
  </si>
  <si>
    <t>顾子康</t>
  </si>
  <si>
    <t>1142040102002</t>
  </si>
  <si>
    <t>中共随州市曾都区委专用通信保障中心</t>
  </si>
  <si>
    <t>代思颖</t>
  </si>
  <si>
    <t>1142040102318</t>
  </si>
  <si>
    <t>汪家慧</t>
  </si>
  <si>
    <t>1142040102728</t>
  </si>
  <si>
    <t>许凯</t>
  </si>
  <si>
    <t>1142040101806</t>
  </si>
  <si>
    <t>曾都区群众信访接待服务中心</t>
  </si>
  <si>
    <t>雷天培</t>
  </si>
  <si>
    <t>1142040100630</t>
  </si>
  <si>
    <t>丁焱红</t>
  </si>
  <si>
    <t>1142040101311</t>
  </si>
  <si>
    <t>柴文鑫</t>
  </si>
  <si>
    <t>1142040105422</t>
  </si>
  <si>
    <t>曾都区九口堰五师旧址纪念馆</t>
  </si>
  <si>
    <t>李晨</t>
  </si>
  <si>
    <t>1142040105423</t>
  </si>
  <si>
    <t>詹淑静</t>
  </si>
  <si>
    <t>1142040101710</t>
  </si>
  <si>
    <t>彭敏</t>
  </si>
  <si>
    <t>1142040103219</t>
  </si>
  <si>
    <t>曾都区救灾物资储备中心</t>
  </si>
  <si>
    <t>黄梦雪</t>
  </si>
  <si>
    <t>1142040102813</t>
  </si>
  <si>
    <t>喻梦璇</t>
  </si>
  <si>
    <t>1142040101422</t>
  </si>
  <si>
    <t>余婷婷</t>
  </si>
  <si>
    <t>1142040101711</t>
  </si>
  <si>
    <t>曾都区地方调查队</t>
  </si>
  <si>
    <t>阮佳玉</t>
  </si>
  <si>
    <t>1142040101420</t>
  </si>
  <si>
    <t>刘玉叶</t>
  </si>
  <si>
    <t>1142040104702</t>
  </si>
  <si>
    <t>刘遂</t>
  </si>
  <si>
    <t>2142040201307</t>
  </si>
  <si>
    <t>曾都区投资审计服务中心</t>
  </si>
  <si>
    <t>聂嫣然</t>
  </si>
  <si>
    <t>2142040200424</t>
  </si>
  <si>
    <t>王淑婷</t>
  </si>
  <si>
    <t>2142040200305</t>
  </si>
  <si>
    <t>李欣</t>
  </si>
  <si>
    <t>3142040202421</t>
  </si>
  <si>
    <t>能源服务中心</t>
  </si>
  <si>
    <t>孙文桀</t>
  </si>
  <si>
    <t>3142040203511</t>
  </si>
  <si>
    <t>曾宪铎</t>
  </si>
  <si>
    <t>3142040203818</t>
  </si>
  <si>
    <t>阮扬</t>
  </si>
  <si>
    <t>3142040203316</t>
  </si>
  <si>
    <t>王卓曜</t>
  </si>
  <si>
    <t>3142040203201</t>
  </si>
  <si>
    <t>王秦帅</t>
  </si>
  <si>
    <t>3142040203523</t>
  </si>
  <si>
    <t>杨斌</t>
  </si>
  <si>
    <t>3142040202710</t>
  </si>
  <si>
    <t>特产技术推广站</t>
  </si>
  <si>
    <t>熊仁杰</t>
  </si>
  <si>
    <t>3142040202614</t>
  </si>
  <si>
    <t>王焕</t>
  </si>
  <si>
    <t>3142040203919</t>
  </si>
  <si>
    <t>项佳百惠</t>
  </si>
  <si>
    <t>3142040202928</t>
  </si>
  <si>
    <t>李浩东</t>
  </si>
  <si>
    <t>3142040203409</t>
  </si>
  <si>
    <t>谭佳丰</t>
  </si>
  <si>
    <t>3142040203528</t>
  </si>
  <si>
    <t>甘雪</t>
  </si>
  <si>
    <t>3142040203506</t>
  </si>
  <si>
    <t>基层动物防疫管理站</t>
  </si>
  <si>
    <t>李汶轩</t>
  </si>
  <si>
    <t>1142040101021</t>
  </si>
  <si>
    <t>农村土地承包纠纷调解仲裁庭</t>
  </si>
  <si>
    <t>胡雨欣</t>
  </si>
  <si>
    <t>1142040100807</t>
  </si>
  <si>
    <t>张明艳</t>
  </si>
  <si>
    <t>1142040101829</t>
  </si>
  <si>
    <t>佘左春子</t>
  </si>
  <si>
    <t>1142040104730</t>
  </si>
  <si>
    <t>欧世彬</t>
  </si>
  <si>
    <t>1142040102827</t>
  </si>
  <si>
    <t>曾都区房屋征收中心</t>
  </si>
  <si>
    <t>何现</t>
  </si>
  <si>
    <t>1142040103707</t>
  </si>
  <si>
    <t>杨宇晨</t>
  </si>
  <si>
    <t>1142040101510</t>
  </si>
  <si>
    <t>樊帆</t>
  </si>
  <si>
    <t>3142040203514</t>
  </si>
  <si>
    <t>阮洪成</t>
  </si>
  <si>
    <t>3142040203111</t>
  </si>
  <si>
    <t>叶孟源</t>
  </si>
  <si>
    <t>3142040203305</t>
  </si>
  <si>
    <t>黄婷宇</t>
  </si>
  <si>
    <t>3142040202305</t>
  </si>
  <si>
    <t>尚巍</t>
  </si>
  <si>
    <t>3142040203104</t>
  </si>
  <si>
    <t>张萍</t>
  </si>
  <si>
    <t>3142040203322</t>
  </si>
  <si>
    <t>任瑜杰</t>
  </si>
  <si>
    <t>3142040203219</t>
  </si>
  <si>
    <t>贺雨馨</t>
  </si>
  <si>
    <t>3142040203924</t>
  </si>
  <si>
    <t>倪洪佳</t>
  </si>
  <si>
    <t>3142040203016</t>
  </si>
  <si>
    <t>胡裕</t>
  </si>
  <si>
    <t>3142040203408</t>
  </si>
  <si>
    <t>陈小莉</t>
  </si>
  <si>
    <t>3142040203722</t>
  </si>
  <si>
    <t>黄晓颖</t>
  </si>
  <si>
    <t>3142040203705</t>
  </si>
  <si>
    <t>曾都区住房和城乡建设局开发区分局</t>
  </si>
  <si>
    <t>李翔</t>
  </si>
  <si>
    <t>3142040202905</t>
  </si>
  <si>
    <t>张雪剑</t>
  </si>
  <si>
    <t>3142040202518</t>
  </si>
  <si>
    <t>罗舟</t>
  </si>
  <si>
    <t>3142040203006</t>
  </si>
  <si>
    <t>曾都区建筑市场管理站</t>
  </si>
  <si>
    <t>田甜</t>
  </si>
  <si>
    <t>3142040203803</t>
  </si>
  <si>
    <t>吴雪磊</t>
  </si>
  <si>
    <t>3142040202714</t>
  </si>
  <si>
    <t>刘畅</t>
  </si>
  <si>
    <t>1142040105424</t>
  </si>
  <si>
    <t>曾都区社会养老保险局</t>
  </si>
  <si>
    <t>张玉</t>
  </si>
  <si>
    <t>1142040103916</t>
  </si>
  <si>
    <t>唐舜尧</t>
  </si>
  <si>
    <t>1142040105508</t>
  </si>
  <si>
    <t>刘博文</t>
  </si>
  <si>
    <t>1142040105207</t>
  </si>
  <si>
    <t>陈思颖</t>
  </si>
  <si>
    <t>1142040100328</t>
  </si>
  <si>
    <t>刘雪萌</t>
  </si>
  <si>
    <t>1142040100128</t>
  </si>
  <si>
    <t>张翅</t>
  </si>
  <si>
    <t>2142040201515</t>
  </si>
  <si>
    <t>余紫薇</t>
  </si>
  <si>
    <t>2142040200518</t>
  </si>
  <si>
    <t>沈梦雪</t>
  </si>
  <si>
    <t>2142040202004</t>
  </si>
  <si>
    <t>曾艳梅</t>
  </si>
  <si>
    <t>2142040201928</t>
  </si>
  <si>
    <t>陈梦</t>
  </si>
  <si>
    <t>2142040201929</t>
  </si>
  <si>
    <t>徐梦玲</t>
  </si>
  <si>
    <t>2142040200723</t>
  </si>
  <si>
    <t>沈晗</t>
  </si>
  <si>
    <t>2142040202016</t>
  </si>
  <si>
    <t>秦语澈</t>
  </si>
  <si>
    <t>2142040200207</t>
  </si>
  <si>
    <t>夏爽</t>
  </si>
  <si>
    <t>2142040202216</t>
  </si>
  <si>
    <t>肖梦石</t>
  </si>
  <si>
    <t>1142040104304</t>
  </si>
  <si>
    <t>曾都区社会保险结算稽核局</t>
  </si>
  <si>
    <t>金玢辰</t>
  </si>
  <si>
    <t>1142040105408</t>
  </si>
  <si>
    <t>李港平</t>
  </si>
  <si>
    <t>1142040103329</t>
  </si>
  <si>
    <t>刘泉泉</t>
  </si>
  <si>
    <t>1142040100601</t>
  </si>
  <si>
    <t>曾都区劳动保障监察局</t>
  </si>
  <si>
    <t>郝汀然</t>
  </si>
  <si>
    <t>1142040104528</t>
  </si>
  <si>
    <t>高永雅</t>
  </si>
  <si>
    <t>1142040104617</t>
  </si>
  <si>
    <t>余紫霄</t>
  </si>
  <si>
    <t>1142040104107</t>
  </si>
  <si>
    <t>区扶贫信息中心</t>
  </si>
  <si>
    <t>杨柳</t>
  </si>
  <si>
    <t>1142040105409</t>
  </si>
  <si>
    <t>毛乐</t>
  </si>
  <si>
    <t>1142040103402</t>
  </si>
  <si>
    <t>喻红艳</t>
  </si>
  <si>
    <t>2142040200804</t>
  </si>
  <si>
    <t>曾都区群众艺术馆</t>
  </si>
  <si>
    <t>黄梦月</t>
  </si>
  <si>
    <t>2142040200515</t>
  </si>
  <si>
    <t>胡攀</t>
  </si>
  <si>
    <t>2142040202009</t>
  </si>
  <si>
    <t>张媛媛</t>
  </si>
  <si>
    <t>1142040105329</t>
  </si>
  <si>
    <t>黄彦</t>
  </si>
  <si>
    <t>1142040105515</t>
  </si>
  <si>
    <t>尹勤君</t>
  </si>
  <si>
    <t>1142040102527</t>
  </si>
  <si>
    <t>王辰豪</t>
  </si>
  <si>
    <t>1142040105311</t>
  </si>
  <si>
    <t>涂雪梅</t>
  </si>
  <si>
    <t>1142040100901</t>
  </si>
  <si>
    <t>赵雪莹</t>
  </si>
  <si>
    <t>1142040101202</t>
  </si>
  <si>
    <t>王煜琪</t>
  </si>
  <si>
    <t>1142040101030</t>
  </si>
  <si>
    <t>刘治林</t>
  </si>
  <si>
    <t>2142040201926</t>
  </si>
  <si>
    <t>朱佳</t>
  </si>
  <si>
    <t>2142040200616</t>
  </si>
  <si>
    <t>钟胜利</t>
  </si>
  <si>
    <t>2142040201830</t>
  </si>
  <si>
    <t>李仕颖</t>
  </si>
  <si>
    <t>2142040201717</t>
  </si>
  <si>
    <t>裴凌萱</t>
  </si>
  <si>
    <t>2142040201122</t>
  </si>
  <si>
    <t>熊文静</t>
  </si>
  <si>
    <t>2142040201719</t>
  </si>
  <si>
    <t>郑琪</t>
  </si>
  <si>
    <t>1142040102121</t>
  </si>
  <si>
    <t>随州市曾都区文学艺术创作室</t>
  </si>
  <si>
    <t>丁胤詩</t>
  </si>
  <si>
    <t>1142040103621</t>
  </si>
  <si>
    <t>李秋涵</t>
  </si>
  <si>
    <t>1142040105026</t>
  </si>
  <si>
    <t>刘倩倩</t>
  </si>
  <si>
    <t>3142040202310</t>
  </si>
  <si>
    <t>曾都区大数据信息服务中心</t>
  </si>
  <si>
    <t>叶海伦</t>
  </si>
  <si>
    <t>3142040203610</t>
  </si>
  <si>
    <t>叶放</t>
  </si>
  <si>
    <t>3142040202319</t>
  </si>
  <si>
    <t>黄卓荣</t>
  </si>
  <si>
    <t>2142040201310</t>
  </si>
  <si>
    <t>吕梦琪</t>
  </si>
  <si>
    <t>2142040200825</t>
  </si>
  <si>
    <t>郭钰林</t>
  </si>
  <si>
    <t>2142040200605</t>
  </si>
  <si>
    <t>周春晓</t>
  </si>
  <si>
    <t>1142040101018</t>
  </si>
  <si>
    <t>曾都区民政局婚姻登记处</t>
  </si>
  <si>
    <t>秦隽娴</t>
  </si>
  <si>
    <t>1142040102601</t>
  </si>
  <si>
    <t>王文轩</t>
  </si>
  <si>
    <t>1142040102221</t>
  </si>
  <si>
    <t>喻凤</t>
  </si>
  <si>
    <t>1142040104921</t>
  </si>
  <si>
    <t>曾都区殡仪馆</t>
  </si>
  <si>
    <t>万欣</t>
  </si>
  <si>
    <t>1142040102208</t>
  </si>
  <si>
    <t>赵欣宇</t>
  </si>
  <si>
    <t>1142040104329</t>
  </si>
  <si>
    <t>陈珍珍</t>
  </si>
  <si>
    <t>1142040100211</t>
  </si>
  <si>
    <t>胡陈成</t>
  </si>
  <si>
    <t>1142040105322</t>
  </si>
  <si>
    <t>周文京</t>
  </si>
  <si>
    <t>1142040101709</t>
  </si>
  <si>
    <t>黄代智</t>
  </si>
  <si>
    <t>1142040102529</t>
  </si>
  <si>
    <t>商务综合执法大队</t>
  </si>
  <si>
    <t>叶懿瑶</t>
  </si>
  <si>
    <t>1142040105007</t>
  </si>
  <si>
    <t>王雪珍</t>
  </si>
  <si>
    <t>1142040104515</t>
  </si>
  <si>
    <t>何晶晶</t>
  </si>
  <si>
    <t>1142040101323</t>
  </si>
  <si>
    <t>王亚雪</t>
  </si>
  <si>
    <t>1142040102128</t>
  </si>
  <si>
    <t>张梦圆</t>
  </si>
  <si>
    <t>1142040103504</t>
  </si>
  <si>
    <t>王锐</t>
  </si>
  <si>
    <t>1142040102902</t>
  </si>
  <si>
    <t>曾都区总工会职工服务中心</t>
  </si>
  <si>
    <t>金璐</t>
  </si>
  <si>
    <t>1142040101602</t>
  </si>
  <si>
    <t>张缘</t>
  </si>
  <si>
    <t>1142040102909</t>
  </si>
  <si>
    <t>胡晓</t>
  </si>
  <si>
    <t>5242040206322</t>
  </si>
  <si>
    <t>曾都区医疗保障服务中心</t>
  </si>
  <si>
    <t>余曼</t>
  </si>
  <si>
    <t>5242040206127</t>
  </si>
  <si>
    <t>杨薇</t>
  </si>
  <si>
    <t>5242040206302</t>
  </si>
  <si>
    <t>易梅娜</t>
  </si>
  <si>
    <t>5242040206213</t>
  </si>
  <si>
    <t>杨康</t>
  </si>
  <si>
    <t>5242040206201</t>
  </si>
  <si>
    <t>黄佩</t>
  </si>
  <si>
    <t>5242040206207</t>
  </si>
  <si>
    <t>张霞</t>
  </si>
  <si>
    <t>5242040206027</t>
  </si>
  <si>
    <t>曾都区惠民医院</t>
  </si>
  <si>
    <t>宋嫚</t>
  </si>
  <si>
    <t>5242040206202</t>
  </si>
  <si>
    <t>周小鹏</t>
  </si>
  <si>
    <t>5242040206212</t>
  </si>
  <si>
    <t>钱丹丹</t>
  </si>
  <si>
    <t>5242040206015</t>
  </si>
  <si>
    <t>张道军</t>
  </si>
  <si>
    <t>5242040206224</t>
  </si>
  <si>
    <t>曾都区北郊卫生院</t>
  </si>
  <si>
    <t>易青青</t>
  </si>
  <si>
    <t>5242040206007</t>
  </si>
  <si>
    <t>戴攀</t>
  </si>
  <si>
    <t>5242040206422</t>
  </si>
  <si>
    <t>曾都区何店镇中心卫生院</t>
  </si>
  <si>
    <t>尹振华</t>
  </si>
  <si>
    <t>5242040206117</t>
  </si>
  <si>
    <t>杨斌斌</t>
  </si>
  <si>
    <t>5242040206304</t>
  </si>
  <si>
    <t>曾都区万店镇中心卫生院</t>
  </si>
  <si>
    <t>陈小丹</t>
  </si>
  <si>
    <t>5242040206223</t>
  </si>
  <si>
    <t>王阳</t>
  </si>
  <si>
    <t>5242040206203</t>
  </si>
  <si>
    <t>王薇</t>
  </si>
  <si>
    <t>5242040206208</t>
  </si>
  <si>
    <t>刘亚菡</t>
  </si>
  <si>
    <t>1142040101104</t>
  </si>
  <si>
    <t>区国有谢家寨林场</t>
  </si>
  <si>
    <t>项毅</t>
  </si>
  <si>
    <t>1142040100321</t>
  </si>
  <si>
    <t>区林业局府河林业管理站</t>
  </si>
  <si>
    <t>李宸宸</t>
  </si>
  <si>
    <t>1142040104827</t>
  </si>
  <si>
    <t>沈巧巧</t>
  </si>
  <si>
    <t>1142040103025</t>
  </si>
  <si>
    <t>李智贤</t>
  </si>
  <si>
    <t>1142040105702</t>
  </si>
  <si>
    <t>区林业局南郊林业管理站</t>
  </si>
  <si>
    <t>汪靓巍</t>
  </si>
  <si>
    <t>1142040100616</t>
  </si>
  <si>
    <t>徐俊雯</t>
  </si>
  <si>
    <t>1142040104022</t>
  </si>
  <si>
    <t>王瑜</t>
  </si>
  <si>
    <t>1142040105302</t>
  </si>
  <si>
    <t>张玉洁</t>
  </si>
  <si>
    <t>1142040102215</t>
  </si>
  <si>
    <t>江琦</t>
  </si>
  <si>
    <t>1142040104606</t>
  </si>
  <si>
    <t>曹涵</t>
  </si>
  <si>
    <t>1142040101017</t>
  </si>
  <si>
    <t>刘金庭</t>
  </si>
  <si>
    <t>1142040103522</t>
  </si>
  <si>
    <t>张琪</t>
  </si>
  <si>
    <t>1142040104818</t>
  </si>
  <si>
    <t>李帆</t>
  </si>
  <si>
    <t>1142040101625</t>
  </si>
  <si>
    <t>随州市曾都区城乡网格化建设管理中心</t>
  </si>
  <si>
    <t>余东旭</t>
  </si>
  <si>
    <t>1142040104401</t>
  </si>
  <si>
    <t>汪思语</t>
  </si>
  <si>
    <t>1142040105208</t>
  </si>
  <si>
    <t>谌静</t>
  </si>
  <si>
    <t>1142040101508</t>
  </si>
  <si>
    <t>王雅捷</t>
  </si>
  <si>
    <t>1142040103623</t>
  </si>
  <si>
    <t>何婷婷</t>
  </si>
  <si>
    <t>1142040105827</t>
  </si>
  <si>
    <t>李钰</t>
  </si>
  <si>
    <t>1142040100511</t>
  </si>
  <si>
    <t>吴承承</t>
  </si>
  <si>
    <t>1142040101003</t>
  </si>
  <si>
    <t>谭浩</t>
  </si>
  <si>
    <t>1142040101922</t>
  </si>
  <si>
    <t>邹燊燊</t>
  </si>
  <si>
    <t>1142040104203</t>
  </si>
  <si>
    <t>曾都区区直机关综合执法应急用车保障中心</t>
  </si>
  <si>
    <t>汪工涵</t>
  </si>
  <si>
    <t>1142040100603</t>
  </si>
  <si>
    <t>蔡思挺</t>
  </si>
  <si>
    <t>1142040101620</t>
  </si>
  <si>
    <t>李燎原</t>
  </si>
  <si>
    <t>报考职位</t>
  </si>
  <si>
    <t>招聘计划</t>
  </si>
  <si>
    <t>水利会计人员</t>
  </si>
  <si>
    <t>水利专技人员</t>
  </si>
  <si>
    <t>水利管理人员</t>
  </si>
  <si>
    <t>办公室人员</t>
  </si>
  <si>
    <t>招投标人员</t>
  </si>
  <si>
    <t>财务人员</t>
  </si>
  <si>
    <t>接访</t>
  </si>
  <si>
    <t>管理员</t>
  </si>
  <si>
    <t>工作人员</t>
  </si>
  <si>
    <t>计算机人员</t>
  </si>
  <si>
    <t>业务人员①</t>
  </si>
  <si>
    <t>业务人员②</t>
  </si>
  <si>
    <t>检疫人员</t>
  </si>
  <si>
    <t>办公室人员①</t>
  </si>
  <si>
    <t>办公室人员②</t>
  </si>
  <si>
    <t>办公室人员③</t>
  </si>
  <si>
    <t>监管人员</t>
  </si>
  <si>
    <t>工程管理人员</t>
  </si>
  <si>
    <t>办公室人员1</t>
  </si>
  <si>
    <t>办公室人员2</t>
  </si>
  <si>
    <t>文艺部1岗</t>
  </si>
  <si>
    <t>文艺部2岗</t>
  </si>
  <si>
    <t>业务人员</t>
  </si>
  <si>
    <t>文艺创作</t>
  </si>
  <si>
    <t>技术人员</t>
  </si>
  <si>
    <t>会计人员</t>
  </si>
  <si>
    <t>医管人员</t>
  </si>
  <si>
    <t>精神科医生</t>
  </si>
  <si>
    <t>影像医生</t>
  </si>
  <si>
    <t>医师③</t>
  </si>
  <si>
    <t>医师①</t>
  </si>
  <si>
    <t>医师</t>
  </si>
  <si>
    <t>林业项目建设人员</t>
  </si>
  <si>
    <t>森林资源管护人员</t>
  </si>
  <si>
    <t>业务人员1</t>
  </si>
  <si>
    <t>业务人员2</t>
  </si>
  <si>
    <t>会计岗</t>
  </si>
  <si>
    <t>文秘岗</t>
  </si>
  <si>
    <t>综合管理岗</t>
  </si>
  <si>
    <t>公车管理</t>
  </si>
  <si>
    <t>1</t>
  </si>
  <si>
    <t>11</t>
  </si>
  <si>
    <t>2</t>
  </si>
  <si>
    <t>曾都区惠民医院</t>
    <phoneticPr fontId="8" type="noConversion"/>
  </si>
  <si>
    <t>医师③</t>
    <phoneticPr fontId="8" type="noConversion"/>
  </si>
  <si>
    <t>3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</si>
</sst>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9"/>
  <sheetViews>
    <sheetView tabSelected="1" zoomScaleNormal="100" zoomScaleSheetLayoutView="100" workbookViewId="0">
      <pane ySplit="4" topLeftCell="A5" activePane="bottomLeft" state="frozen"/>
      <selection pane="bottomLeft" activeCell="A2" sqref="A2:O2"/>
    </sheetView>
  </sheetViews>
  <sheetFormatPr defaultRowHeight="14.25"/>
  <cols>
    <col min="1" max="1" width="4.25" style="1" customWidth="1"/>
    <col min="2" max="2" width="6.875" style="1" customWidth="1"/>
    <col min="3" max="3" width="5.5" style="1" customWidth="1"/>
    <col min="4" max="4" width="14.125" style="1" customWidth="1"/>
    <col min="5" max="5" width="16.375" style="1" customWidth="1"/>
    <col min="6" max="6" width="15" style="1" bestFit="1" customWidth="1"/>
    <col min="7" max="7" width="8" style="1" bestFit="1" customWidth="1"/>
    <col min="8" max="8" width="7.75" style="1" customWidth="1"/>
    <col min="9" max="9" width="8.5" style="4" customWidth="1"/>
    <col min="10" max="10" width="5.125" style="4" customWidth="1"/>
    <col min="11" max="12" width="7.375" style="4" customWidth="1"/>
    <col min="13" max="13" width="8.375" style="5" customWidth="1"/>
    <col min="14" max="14" width="9.125" style="1" customWidth="1"/>
    <col min="15" max="15" width="6.125" style="1" customWidth="1"/>
    <col min="16" max="16384" width="9" style="1"/>
  </cols>
  <sheetData>
    <row r="1" spans="1:15">
      <c r="A1" s="37"/>
      <c r="B1" s="37"/>
    </row>
    <row r="2" spans="1:15" s="2" customFormat="1" ht="30" customHeight="1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s="2" customFormat="1" ht="8.25" customHeight="1">
      <c r="H3" s="6"/>
      <c r="I3" s="6"/>
      <c r="J3" s="6"/>
      <c r="K3" s="6"/>
      <c r="L3" s="6"/>
      <c r="M3" s="17"/>
    </row>
    <row r="4" spans="1:15" s="2" customFormat="1" ht="31.5" customHeight="1">
      <c r="A4" s="3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506</v>
      </c>
      <c r="G4" s="7" t="s">
        <v>507</v>
      </c>
      <c r="H4" s="7" t="s">
        <v>6</v>
      </c>
      <c r="I4" s="7" t="s">
        <v>7</v>
      </c>
      <c r="J4" s="7" t="s">
        <v>8</v>
      </c>
      <c r="K4" s="7" t="s">
        <v>9</v>
      </c>
      <c r="L4" s="15" t="s">
        <v>10</v>
      </c>
      <c r="M4" s="15" t="s">
        <v>11</v>
      </c>
      <c r="N4" s="7" t="s">
        <v>12</v>
      </c>
      <c r="O4" s="7" t="s">
        <v>13</v>
      </c>
    </row>
    <row r="5" spans="1:15" s="2" customFormat="1" ht="31.5" customHeight="1">
      <c r="A5" s="31">
        <v>2</v>
      </c>
      <c r="B5" s="32">
        <v>1</v>
      </c>
      <c r="C5" s="32" t="s">
        <v>14</v>
      </c>
      <c r="D5" s="33" t="s">
        <v>18</v>
      </c>
      <c r="E5" s="33" t="s">
        <v>16</v>
      </c>
      <c r="F5" s="33" t="s">
        <v>508</v>
      </c>
      <c r="G5" s="33" t="s">
        <v>548</v>
      </c>
      <c r="H5" s="33" t="s">
        <v>19</v>
      </c>
      <c r="I5" s="34">
        <v>154.5</v>
      </c>
      <c r="J5" s="34"/>
      <c r="K5" s="21">
        <f>(I5/3+J5)*0.4</f>
        <v>20.6</v>
      </c>
      <c r="L5" s="21">
        <v>85.9</v>
      </c>
      <c r="M5" s="35">
        <f t="shared" ref="M5:M68" si="0">L5*0.6</f>
        <v>51.54</v>
      </c>
      <c r="N5" s="35">
        <f>K5+M5</f>
        <v>72.14</v>
      </c>
      <c r="O5" s="33">
        <v>1</v>
      </c>
    </row>
    <row r="6" spans="1:15" ht="36.950000000000003" customHeight="1">
      <c r="A6" s="8">
        <v>3</v>
      </c>
      <c r="B6" s="9">
        <v>1</v>
      </c>
      <c r="C6" s="9" t="s">
        <v>14</v>
      </c>
      <c r="D6" s="7" t="s">
        <v>20</v>
      </c>
      <c r="E6" s="10" t="s">
        <v>16</v>
      </c>
      <c r="F6" s="10" t="s">
        <v>508</v>
      </c>
      <c r="G6" s="10" t="s">
        <v>548</v>
      </c>
      <c r="H6" s="10" t="s">
        <v>21</v>
      </c>
      <c r="I6" s="11">
        <v>147.5</v>
      </c>
      <c r="J6" s="11"/>
      <c r="K6" s="14">
        <f>(I6/3+J6)*0.4</f>
        <v>19.666666666666668</v>
      </c>
      <c r="L6" s="14">
        <v>86.2</v>
      </c>
      <c r="M6" s="15">
        <f t="shared" si="0"/>
        <v>51.72</v>
      </c>
      <c r="N6" s="15">
        <f>K6+M6</f>
        <v>71.38666666666667</v>
      </c>
      <c r="O6" s="10">
        <v>2</v>
      </c>
    </row>
    <row r="7" spans="1:15" ht="36.950000000000003" customHeight="1">
      <c r="A7" s="8">
        <v>1</v>
      </c>
      <c r="B7" s="9">
        <v>1</v>
      </c>
      <c r="C7" s="9" t="s">
        <v>14</v>
      </c>
      <c r="D7" s="28" t="s">
        <v>15</v>
      </c>
      <c r="E7" s="10" t="s">
        <v>16</v>
      </c>
      <c r="F7" s="10" t="s">
        <v>508</v>
      </c>
      <c r="G7" s="10" t="s">
        <v>548</v>
      </c>
      <c r="H7" s="10" t="s">
        <v>17</v>
      </c>
      <c r="I7" s="11">
        <v>158.5</v>
      </c>
      <c r="J7" s="7"/>
      <c r="K7" s="14">
        <f>(I7/2*2/3+J7)*0.4</f>
        <v>21.133333333333336</v>
      </c>
      <c r="L7" s="15">
        <v>82.3</v>
      </c>
      <c r="M7" s="15">
        <f t="shared" si="0"/>
        <v>49.379999999999995</v>
      </c>
      <c r="N7" s="15">
        <f>SUM(K7+M7)</f>
        <v>70.513333333333335</v>
      </c>
      <c r="O7" s="7" t="s">
        <v>553</v>
      </c>
    </row>
    <row r="8" spans="1:15" ht="36.950000000000003" customHeight="1">
      <c r="A8" s="8">
        <v>4</v>
      </c>
      <c r="B8" s="9">
        <v>1</v>
      </c>
      <c r="C8" s="9" t="s">
        <v>14</v>
      </c>
      <c r="D8" s="10" t="s">
        <v>22</v>
      </c>
      <c r="E8" s="10" t="s">
        <v>16</v>
      </c>
      <c r="F8" s="10" t="s">
        <v>509</v>
      </c>
      <c r="G8" s="10" t="s">
        <v>548</v>
      </c>
      <c r="H8" s="10" t="s">
        <v>23</v>
      </c>
      <c r="I8" s="11">
        <v>187</v>
      </c>
      <c r="J8" s="11"/>
      <c r="K8" s="14">
        <f t="shared" ref="K8:K71" si="1">(I8/3+J8)*0.4</f>
        <v>24.933333333333337</v>
      </c>
      <c r="L8" s="14">
        <v>85.7</v>
      </c>
      <c r="M8" s="15">
        <f t="shared" si="0"/>
        <v>51.42</v>
      </c>
      <c r="N8" s="15">
        <f t="shared" ref="N8:N71" si="2">K8+M8</f>
        <v>76.353333333333339</v>
      </c>
      <c r="O8" s="10">
        <v>1</v>
      </c>
    </row>
    <row r="9" spans="1:15" ht="36.950000000000003" customHeight="1">
      <c r="A9" s="8">
        <v>5</v>
      </c>
      <c r="B9" s="9">
        <v>1</v>
      </c>
      <c r="C9" s="9" t="s">
        <v>14</v>
      </c>
      <c r="D9" s="10" t="s">
        <v>24</v>
      </c>
      <c r="E9" s="10" t="s">
        <v>16</v>
      </c>
      <c r="F9" s="10" t="s">
        <v>509</v>
      </c>
      <c r="G9" s="10" t="s">
        <v>548</v>
      </c>
      <c r="H9" s="10" t="s">
        <v>25</v>
      </c>
      <c r="I9" s="11">
        <v>175.5</v>
      </c>
      <c r="J9" s="11"/>
      <c r="K9" s="14">
        <f t="shared" si="1"/>
        <v>23.400000000000002</v>
      </c>
      <c r="L9" s="14">
        <v>85.5</v>
      </c>
      <c r="M9" s="15">
        <f t="shared" si="0"/>
        <v>51.3</v>
      </c>
      <c r="N9" s="15">
        <f t="shared" si="2"/>
        <v>74.7</v>
      </c>
      <c r="O9" s="10">
        <v>2</v>
      </c>
    </row>
    <row r="10" spans="1:15" ht="36.950000000000003" customHeight="1">
      <c r="A10" s="8">
        <v>6</v>
      </c>
      <c r="B10" s="9">
        <v>1</v>
      </c>
      <c r="C10" s="9" t="s">
        <v>14</v>
      </c>
      <c r="D10" s="10" t="s">
        <v>26</v>
      </c>
      <c r="E10" s="10" t="s">
        <v>16</v>
      </c>
      <c r="F10" s="10" t="s">
        <v>509</v>
      </c>
      <c r="G10" s="10" t="s">
        <v>548</v>
      </c>
      <c r="H10" s="10" t="s">
        <v>27</v>
      </c>
      <c r="I10" s="11">
        <v>162</v>
      </c>
      <c r="J10" s="11"/>
      <c r="K10" s="14">
        <f t="shared" si="1"/>
        <v>21.6</v>
      </c>
      <c r="L10" s="14">
        <v>84</v>
      </c>
      <c r="M10" s="15">
        <f t="shared" si="0"/>
        <v>50.4</v>
      </c>
      <c r="N10" s="15">
        <f t="shared" si="2"/>
        <v>72</v>
      </c>
      <c r="O10" s="10">
        <v>3</v>
      </c>
    </row>
    <row r="11" spans="1:15" ht="36.950000000000003" customHeight="1">
      <c r="A11" s="8">
        <v>10</v>
      </c>
      <c r="B11" s="9">
        <v>1</v>
      </c>
      <c r="C11" s="9" t="s">
        <v>14</v>
      </c>
      <c r="D11" s="10" t="s">
        <v>35</v>
      </c>
      <c r="E11" s="10" t="s">
        <v>29</v>
      </c>
      <c r="F11" s="10" t="s">
        <v>510</v>
      </c>
      <c r="G11" s="10" t="s">
        <v>548</v>
      </c>
      <c r="H11" s="10" t="s">
        <v>36</v>
      </c>
      <c r="I11" s="11">
        <v>190.5</v>
      </c>
      <c r="J11" s="11"/>
      <c r="K11" s="14">
        <f t="shared" si="1"/>
        <v>25.400000000000002</v>
      </c>
      <c r="L11" s="14">
        <v>86.4</v>
      </c>
      <c r="M11" s="15">
        <f t="shared" si="0"/>
        <v>51.84</v>
      </c>
      <c r="N11" s="15">
        <f t="shared" si="2"/>
        <v>77.240000000000009</v>
      </c>
      <c r="O11" s="10">
        <v>1</v>
      </c>
    </row>
    <row r="12" spans="1:15" ht="36.950000000000003" customHeight="1">
      <c r="A12" s="8">
        <v>12</v>
      </c>
      <c r="B12" s="9">
        <v>1</v>
      </c>
      <c r="C12" s="9" t="s">
        <v>14</v>
      </c>
      <c r="D12" s="10" t="s">
        <v>39</v>
      </c>
      <c r="E12" s="10" t="s">
        <v>29</v>
      </c>
      <c r="F12" s="10" t="s">
        <v>510</v>
      </c>
      <c r="G12" s="10" t="s">
        <v>548</v>
      </c>
      <c r="H12" s="10" t="s">
        <v>40</v>
      </c>
      <c r="I12" s="11">
        <v>182</v>
      </c>
      <c r="J12" s="11"/>
      <c r="K12" s="14">
        <f t="shared" si="1"/>
        <v>24.266666666666666</v>
      </c>
      <c r="L12" s="14">
        <v>84.4</v>
      </c>
      <c r="M12" s="15">
        <f t="shared" si="0"/>
        <v>50.64</v>
      </c>
      <c r="N12" s="15">
        <f t="shared" si="2"/>
        <v>74.906666666666666</v>
      </c>
      <c r="O12" s="10">
        <v>2</v>
      </c>
    </row>
    <row r="13" spans="1:15" ht="36.950000000000003" customHeight="1">
      <c r="A13" s="8">
        <v>11</v>
      </c>
      <c r="B13" s="9">
        <v>1</v>
      </c>
      <c r="C13" s="9" t="s">
        <v>14</v>
      </c>
      <c r="D13" s="10" t="s">
        <v>37</v>
      </c>
      <c r="E13" s="10" t="s">
        <v>29</v>
      </c>
      <c r="F13" s="10" t="s">
        <v>510</v>
      </c>
      <c r="G13" s="10" t="s">
        <v>548</v>
      </c>
      <c r="H13" s="10" t="s">
        <v>38</v>
      </c>
      <c r="I13" s="11">
        <v>184.5</v>
      </c>
      <c r="J13" s="11"/>
      <c r="K13" s="14">
        <f t="shared" si="1"/>
        <v>24.6</v>
      </c>
      <c r="L13" s="14">
        <v>80.2</v>
      </c>
      <c r="M13" s="15">
        <f t="shared" si="0"/>
        <v>48.12</v>
      </c>
      <c r="N13" s="15">
        <f t="shared" si="2"/>
        <v>72.72</v>
      </c>
      <c r="O13" s="10">
        <v>3</v>
      </c>
    </row>
    <row r="14" spans="1:15" ht="36.950000000000003" customHeight="1">
      <c r="A14" s="8">
        <v>8</v>
      </c>
      <c r="B14" s="9">
        <v>1</v>
      </c>
      <c r="C14" s="9" t="s">
        <v>14</v>
      </c>
      <c r="D14" s="10" t="s">
        <v>31</v>
      </c>
      <c r="E14" s="10" t="s">
        <v>29</v>
      </c>
      <c r="F14" s="10" t="s">
        <v>509</v>
      </c>
      <c r="G14" s="10" t="s">
        <v>548</v>
      </c>
      <c r="H14" s="10" t="s">
        <v>32</v>
      </c>
      <c r="I14" s="11">
        <v>155.5</v>
      </c>
      <c r="J14" s="11"/>
      <c r="K14" s="14">
        <f t="shared" si="1"/>
        <v>20.733333333333334</v>
      </c>
      <c r="L14" s="14">
        <v>84.4</v>
      </c>
      <c r="M14" s="15">
        <f t="shared" si="0"/>
        <v>50.64</v>
      </c>
      <c r="N14" s="15">
        <f t="shared" si="2"/>
        <v>71.373333333333335</v>
      </c>
      <c r="O14" s="10">
        <v>1</v>
      </c>
    </row>
    <row r="15" spans="1:15" ht="36.950000000000003" customHeight="1">
      <c r="A15" s="8">
        <v>7</v>
      </c>
      <c r="B15" s="9">
        <v>1</v>
      </c>
      <c r="C15" s="9" t="s">
        <v>14</v>
      </c>
      <c r="D15" s="10" t="s">
        <v>28</v>
      </c>
      <c r="E15" s="10" t="s">
        <v>29</v>
      </c>
      <c r="F15" s="10" t="s">
        <v>509</v>
      </c>
      <c r="G15" s="10" t="s">
        <v>548</v>
      </c>
      <c r="H15" s="10" t="s">
        <v>30</v>
      </c>
      <c r="I15" s="11">
        <v>166</v>
      </c>
      <c r="J15" s="11">
        <v>5</v>
      </c>
      <c r="K15" s="14">
        <f t="shared" si="1"/>
        <v>24.133333333333336</v>
      </c>
      <c r="L15" s="14">
        <v>78.7</v>
      </c>
      <c r="M15" s="15">
        <f t="shared" si="0"/>
        <v>47.22</v>
      </c>
      <c r="N15" s="15">
        <f t="shared" si="2"/>
        <v>71.353333333333339</v>
      </c>
      <c r="O15" s="10">
        <v>2</v>
      </c>
    </row>
    <row r="16" spans="1:15" ht="36.950000000000003" customHeight="1">
      <c r="A16" s="8">
        <v>9</v>
      </c>
      <c r="B16" s="9">
        <v>1</v>
      </c>
      <c r="C16" s="9" t="s">
        <v>14</v>
      </c>
      <c r="D16" s="10" t="s">
        <v>33</v>
      </c>
      <c r="E16" s="10" t="s">
        <v>29</v>
      </c>
      <c r="F16" s="10" t="s">
        <v>509</v>
      </c>
      <c r="G16" s="10" t="s">
        <v>548</v>
      </c>
      <c r="H16" s="10" t="s">
        <v>34</v>
      </c>
      <c r="I16" s="11">
        <v>141.5</v>
      </c>
      <c r="J16" s="11"/>
      <c r="K16" s="14">
        <f t="shared" si="1"/>
        <v>18.866666666666667</v>
      </c>
      <c r="L16" s="14">
        <v>85.4</v>
      </c>
      <c r="M16" s="15">
        <f t="shared" si="0"/>
        <v>51.24</v>
      </c>
      <c r="N16" s="15">
        <f t="shared" si="2"/>
        <v>70.106666666666669</v>
      </c>
      <c r="O16" s="10">
        <v>3</v>
      </c>
    </row>
    <row r="17" spans="1:15" ht="36.950000000000003" customHeight="1">
      <c r="A17" s="8">
        <v>13</v>
      </c>
      <c r="B17" s="9">
        <v>1</v>
      </c>
      <c r="C17" s="9" t="s">
        <v>14</v>
      </c>
      <c r="D17" s="10" t="s">
        <v>41</v>
      </c>
      <c r="E17" s="10" t="s">
        <v>42</v>
      </c>
      <c r="F17" s="10" t="s">
        <v>509</v>
      </c>
      <c r="G17" s="10" t="s">
        <v>548</v>
      </c>
      <c r="H17" s="10" t="s">
        <v>43</v>
      </c>
      <c r="I17" s="11">
        <v>170</v>
      </c>
      <c r="J17" s="11">
        <v>5</v>
      </c>
      <c r="K17" s="14">
        <f t="shared" si="1"/>
        <v>24.666666666666668</v>
      </c>
      <c r="L17" s="14">
        <v>87.6</v>
      </c>
      <c r="M17" s="15">
        <f t="shared" si="0"/>
        <v>52.559999999999995</v>
      </c>
      <c r="N17" s="15">
        <f t="shared" si="2"/>
        <v>77.226666666666659</v>
      </c>
      <c r="O17" s="10">
        <v>1</v>
      </c>
    </row>
    <row r="18" spans="1:15" ht="36.950000000000003" customHeight="1">
      <c r="A18" s="8">
        <v>14</v>
      </c>
      <c r="B18" s="9">
        <v>1</v>
      </c>
      <c r="C18" s="9" t="s">
        <v>14</v>
      </c>
      <c r="D18" s="10" t="s">
        <v>44</v>
      </c>
      <c r="E18" s="10" t="s">
        <v>42</v>
      </c>
      <c r="F18" s="10" t="s">
        <v>509</v>
      </c>
      <c r="G18" s="10" t="s">
        <v>548</v>
      </c>
      <c r="H18" s="10" t="s">
        <v>45</v>
      </c>
      <c r="I18" s="11">
        <v>182.5</v>
      </c>
      <c r="J18" s="11"/>
      <c r="K18" s="14">
        <f t="shared" si="1"/>
        <v>24.333333333333336</v>
      </c>
      <c r="L18" s="14">
        <v>84.9</v>
      </c>
      <c r="M18" s="15">
        <f t="shared" si="0"/>
        <v>50.940000000000005</v>
      </c>
      <c r="N18" s="15">
        <f t="shared" si="2"/>
        <v>75.273333333333341</v>
      </c>
      <c r="O18" s="10">
        <v>2</v>
      </c>
    </row>
    <row r="19" spans="1:15" ht="36.950000000000003" customHeight="1">
      <c r="A19" s="8">
        <v>15</v>
      </c>
      <c r="B19" s="9">
        <v>1</v>
      </c>
      <c r="C19" s="9" t="s">
        <v>14</v>
      </c>
      <c r="D19" s="10" t="s">
        <v>46</v>
      </c>
      <c r="E19" s="10" t="s">
        <v>42</v>
      </c>
      <c r="F19" s="10" t="s">
        <v>509</v>
      </c>
      <c r="G19" s="10" t="s">
        <v>548</v>
      </c>
      <c r="H19" s="10" t="s">
        <v>47</v>
      </c>
      <c r="I19" s="11">
        <v>178</v>
      </c>
      <c r="J19" s="11"/>
      <c r="K19" s="14">
        <f t="shared" si="1"/>
        <v>23.733333333333334</v>
      </c>
      <c r="L19" s="14">
        <v>85.3</v>
      </c>
      <c r="M19" s="15">
        <f t="shared" si="0"/>
        <v>51.18</v>
      </c>
      <c r="N19" s="15">
        <f t="shared" si="2"/>
        <v>74.913333333333327</v>
      </c>
      <c r="O19" s="10">
        <v>3</v>
      </c>
    </row>
    <row r="20" spans="1:15" ht="36.950000000000003" customHeight="1">
      <c r="A20" s="8">
        <v>18</v>
      </c>
      <c r="B20" s="9">
        <v>1</v>
      </c>
      <c r="C20" s="9" t="s">
        <v>14</v>
      </c>
      <c r="D20" s="10" t="s">
        <v>53</v>
      </c>
      <c r="E20" s="10" t="s">
        <v>49</v>
      </c>
      <c r="F20" s="10" t="s">
        <v>510</v>
      </c>
      <c r="G20" s="10" t="s">
        <v>548</v>
      </c>
      <c r="H20" s="10" t="s">
        <v>54</v>
      </c>
      <c r="I20" s="11">
        <v>191</v>
      </c>
      <c r="J20" s="11"/>
      <c r="K20" s="14">
        <f t="shared" si="1"/>
        <v>25.466666666666669</v>
      </c>
      <c r="L20" s="14">
        <v>85.4</v>
      </c>
      <c r="M20" s="15">
        <f t="shared" si="0"/>
        <v>51.24</v>
      </c>
      <c r="N20" s="15">
        <f t="shared" si="2"/>
        <v>76.706666666666678</v>
      </c>
      <c r="O20" s="10">
        <v>1</v>
      </c>
    </row>
    <row r="21" spans="1:15" ht="36.950000000000003" customHeight="1">
      <c r="A21" s="8">
        <v>16</v>
      </c>
      <c r="B21" s="9">
        <v>1</v>
      </c>
      <c r="C21" s="9" t="s">
        <v>14</v>
      </c>
      <c r="D21" s="10" t="s">
        <v>48</v>
      </c>
      <c r="E21" s="10" t="s">
        <v>49</v>
      </c>
      <c r="F21" s="10" t="s">
        <v>510</v>
      </c>
      <c r="G21" s="10" t="s">
        <v>548</v>
      </c>
      <c r="H21" s="10" t="s">
        <v>50</v>
      </c>
      <c r="I21" s="11">
        <v>195.5</v>
      </c>
      <c r="J21" s="11"/>
      <c r="K21" s="14">
        <f t="shared" si="1"/>
        <v>26.06666666666667</v>
      </c>
      <c r="L21" s="14">
        <v>82.5</v>
      </c>
      <c r="M21" s="15">
        <f t="shared" si="0"/>
        <v>49.5</v>
      </c>
      <c r="N21" s="15">
        <f t="shared" si="2"/>
        <v>75.566666666666663</v>
      </c>
      <c r="O21" s="10">
        <v>2</v>
      </c>
    </row>
    <row r="22" spans="1:15" ht="36.950000000000003" customHeight="1">
      <c r="A22" s="8">
        <v>17</v>
      </c>
      <c r="B22" s="9">
        <v>1</v>
      </c>
      <c r="C22" s="9" t="s">
        <v>14</v>
      </c>
      <c r="D22" s="10" t="s">
        <v>51</v>
      </c>
      <c r="E22" s="10" t="s">
        <v>49</v>
      </c>
      <c r="F22" s="10" t="s">
        <v>510</v>
      </c>
      <c r="G22" s="10" t="s">
        <v>548</v>
      </c>
      <c r="H22" s="10" t="s">
        <v>52</v>
      </c>
      <c r="I22" s="11">
        <v>192</v>
      </c>
      <c r="J22" s="11"/>
      <c r="K22" s="14">
        <f t="shared" si="1"/>
        <v>25.6</v>
      </c>
      <c r="L22" s="14"/>
      <c r="M22" s="15">
        <f t="shared" si="0"/>
        <v>0</v>
      </c>
      <c r="N22" s="15">
        <f t="shared" si="2"/>
        <v>25.6</v>
      </c>
      <c r="O22" s="10">
        <v>3</v>
      </c>
    </row>
    <row r="23" spans="1:15" ht="36.950000000000003" customHeight="1">
      <c r="A23" s="8">
        <v>19</v>
      </c>
      <c r="B23" s="9">
        <v>1</v>
      </c>
      <c r="C23" s="9" t="s">
        <v>55</v>
      </c>
      <c r="D23" s="10" t="s">
        <v>56</v>
      </c>
      <c r="E23" s="10" t="s">
        <v>57</v>
      </c>
      <c r="F23" s="10" t="s">
        <v>511</v>
      </c>
      <c r="G23" s="10" t="s">
        <v>549</v>
      </c>
      <c r="H23" s="10" t="s">
        <v>58</v>
      </c>
      <c r="I23" s="10">
        <v>201.5</v>
      </c>
      <c r="J23" s="12"/>
      <c r="K23" s="14">
        <f t="shared" si="1"/>
        <v>26.866666666666671</v>
      </c>
      <c r="L23" s="14">
        <v>85.2</v>
      </c>
      <c r="M23" s="15">
        <f t="shared" si="0"/>
        <v>51.12</v>
      </c>
      <c r="N23" s="15">
        <f t="shared" si="2"/>
        <v>77.986666666666665</v>
      </c>
      <c r="O23" s="10">
        <v>1</v>
      </c>
    </row>
    <row r="24" spans="1:15" ht="36.950000000000003" customHeight="1">
      <c r="A24" s="8">
        <v>20</v>
      </c>
      <c r="B24" s="9">
        <v>1</v>
      </c>
      <c r="C24" s="9" t="s">
        <v>55</v>
      </c>
      <c r="D24" s="10" t="s">
        <v>59</v>
      </c>
      <c r="E24" s="10" t="s">
        <v>57</v>
      </c>
      <c r="F24" s="10" t="s">
        <v>511</v>
      </c>
      <c r="G24" s="10" t="s">
        <v>549</v>
      </c>
      <c r="H24" s="10" t="s">
        <v>60</v>
      </c>
      <c r="I24" s="10">
        <v>199</v>
      </c>
      <c r="J24" s="13"/>
      <c r="K24" s="14">
        <f t="shared" si="1"/>
        <v>26.533333333333331</v>
      </c>
      <c r="L24" s="14">
        <v>84</v>
      </c>
      <c r="M24" s="15">
        <f t="shared" si="0"/>
        <v>50.4</v>
      </c>
      <c r="N24" s="15">
        <f t="shared" si="2"/>
        <v>76.933333333333337</v>
      </c>
      <c r="O24" s="10">
        <v>2</v>
      </c>
    </row>
    <row r="25" spans="1:15" ht="36.950000000000003" customHeight="1">
      <c r="A25" s="8">
        <v>21</v>
      </c>
      <c r="B25" s="9">
        <v>1</v>
      </c>
      <c r="C25" s="9" t="s">
        <v>55</v>
      </c>
      <c r="D25" s="10" t="s">
        <v>61</v>
      </c>
      <c r="E25" s="10" t="s">
        <v>57</v>
      </c>
      <c r="F25" s="10" t="s">
        <v>511</v>
      </c>
      <c r="G25" s="10" t="s">
        <v>549</v>
      </c>
      <c r="H25" s="10" t="s">
        <v>62</v>
      </c>
      <c r="I25" s="10">
        <v>195.5</v>
      </c>
      <c r="J25" s="13"/>
      <c r="K25" s="14">
        <f t="shared" si="1"/>
        <v>26.06666666666667</v>
      </c>
      <c r="L25" s="14">
        <v>84.5</v>
      </c>
      <c r="M25" s="15">
        <f t="shared" si="0"/>
        <v>50.699999999999996</v>
      </c>
      <c r="N25" s="15">
        <f t="shared" si="2"/>
        <v>76.766666666666666</v>
      </c>
      <c r="O25" s="10">
        <v>3</v>
      </c>
    </row>
    <row r="26" spans="1:15" ht="36.950000000000003" customHeight="1">
      <c r="A26" s="8">
        <v>25</v>
      </c>
      <c r="B26" s="9">
        <v>1</v>
      </c>
      <c r="C26" s="9" t="s">
        <v>55</v>
      </c>
      <c r="D26" s="10" t="s">
        <v>69</v>
      </c>
      <c r="E26" s="10" t="s">
        <v>57</v>
      </c>
      <c r="F26" s="10" t="s">
        <v>511</v>
      </c>
      <c r="G26" s="10" t="s">
        <v>549</v>
      </c>
      <c r="H26" s="10" t="s">
        <v>70</v>
      </c>
      <c r="I26" s="10">
        <v>191</v>
      </c>
      <c r="J26" s="13"/>
      <c r="K26" s="14">
        <f t="shared" si="1"/>
        <v>25.466666666666669</v>
      </c>
      <c r="L26" s="14">
        <v>84.8</v>
      </c>
      <c r="M26" s="15">
        <f t="shared" si="0"/>
        <v>50.879999999999995</v>
      </c>
      <c r="N26" s="15">
        <f t="shared" si="2"/>
        <v>76.346666666666664</v>
      </c>
      <c r="O26" s="10">
        <v>4</v>
      </c>
    </row>
    <row r="27" spans="1:15" ht="36.950000000000003" customHeight="1">
      <c r="A27" s="8">
        <v>23</v>
      </c>
      <c r="B27" s="9">
        <v>1</v>
      </c>
      <c r="C27" s="9" t="s">
        <v>55</v>
      </c>
      <c r="D27" s="10" t="s">
        <v>65</v>
      </c>
      <c r="E27" s="10" t="s">
        <v>57</v>
      </c>
      <c r="F27" s="10" t="s">
        <v>511</v>
      </c>
      <c r="G27" s="10" t="s">
        <v>549</v>
      </c>
      <c r="H27" s="10" t="s">
        <v>66</v>
      </c>
      <c r="I27" s="10">
        <v>193.5</v>
      </c>
      <c r="J27" s="13"/>
      <c r="K27" s="14">
        <f t="shared" si="1"/>
        <v>25.8</v>
      </c>
      <c r="L27" s="14">
        <v>84</v>
      </c>
      <c r="M27" s="15">
        <f t="shared" si="0"/>
        <v>50.4</v>
      </c>
      <c r="N27" s="15">
        <f t="shared" si="2"/>
        <v>76.2</v>
      </c>
      <c r="O27" s="10">
        <v>5</v>
      </c>
    </row>
    <row r="28" spans="1:15" ht="36.950000000000003" customHeight="1">
      <c r="A28" s="8">
        <v>26</v>
      </c>
      <c r="B28" s="9">
        <v>1</v>
      </c>
      <c r="C28" s="9" t="s">
        <v>55</v>
      </c>
      <c r="D28" s="10" t="s">
        <v>71</v>
      </c>
      <c r="E28" s="10" t="s">
        <v>57</v>
      </c>
      <c r="F28" s="10" t="s">
        <v>511</v>
      </c>
      <c r="G28" s="10" t="s">
        <v>549</v>
      </c>
      <c r="H28" s="10" t="s">
        <v>72</v>
      </c>
      <c r="I28" s="10">
        <v>190.5</v>
      </c>
      <c r="J28" s="13"/>
      <c r="K28" s="14">
        <f t="shared" si="1"/>
        <v>25.400000000000002</v>
      </c>
      <c r="L28" s="14">
        <v>84.3</v>
      </c>
      <c r="M28" s="15">
        <f t="shared" si="0"/>
        <v>50.58</v>
      </c>
      <c r="N28" s="15">
        <f t="shared" si="2"/>
        <v>75.98</v>
      </c>
      <c r="O28" s="10">
        <v>6</v>
      </c>
    </row>
    <row r="29" spans="1:15" ht="36.950000000000003" customHeight="1">
      <c r="A29" s="8">
        <v>35</v>
      </c>
      <c r="B29" s="9">
        <v>1</v>
      </c>
      <c r="C29" s="9" t="s">
        <v>55</v>
      </c>
      <c r="D29" s="10" t="s">
        <v>89</v>
      </c>
      <c r="E29" s="10" t="s">
        <v>57</v>
      </c>
      <c r="F29" s="10" t="s">
        <v>511</v>
      </c>
      <c r="G29" s="10" t="s">
        <v>549</v>
      </c>
      <c r="H29" s="10" t="s">
        <v>90</v>
      </c>
      <c r="I29" s="10">
        <v>184</v>
      </c>
      <c r="J29" s="13"/>
      <c r="K29" s="14">
        <f t="shared" si="1"/>
        <v>24.533333333333335</v>
      </c>
      <c r="L29" s="14">
        <v>85.7</v>
      </c>
      <c r="M29" s="15">
        <f t="shared" si="0"/>
        <v>51.42</v>
      </c>
      <c r="N29" s="15">
        <f t="shared" si="2"/>
        <v>75.953333333333333</v>
      </c>
      <c r="O29" s="10">
        <v>7</v>
      </c>
    </row>
    <row r="30" spans="1:15" ht="36.950000000000003" customHeight="1">
      <c r="A30" s="8">
        <v>29</v>
      </c>
      <c r="B30" s="9">
        <v>1</v>
      </c>
      <c r="C30" s="9" t="s">
        <v>55</v>
      </c>
      <c r="D30" s="10" t="s">
        <v>77</v>
      </c>
      <c r="E30" s="10" t="s">
        <v>57</v>
      </c>
      <c r="F30" s="10" t="s">
        <v>511</v>
      </c>
      <c r="G30" s="10" t="s">
        <v>549</v>
      </c>
      <c r="H30" s="10" t="s">
        <v>78</v>
      </c>
      <c r="I30" s="10">
        <v>189.5</v>
      </c>
      <c r="J30" s="13"/>
      <c r="K30" s="14">
        <f t="shared" si="1"/>
        <v>25.266666666666666</v>
      </c>
      <c r="L30" s="14">
        <v>84</v>
      </c>
      <c r="M30" s="15">
        <f t="shared" si="0"/>
        <v>50.4</v>
      </c>
      <c r="N30" s="15">
        <f t="shared" si="2"/>
        <v>75.666666666666657</v>
      </c>
      <c r="O30" s="10">
        <v>8</v>
      </c>
    </row>
    <row r="31" spans="1:15" ht="36.950000000000003" customHeight="1">
      <c r="A31" s="8">
        <v>33</v>
      </c>
      <c r="B31" s="9">
        <v>1</v>
      </c>
      <c r="C31" s="9" t="s">
        <v>55</v>
      </c>
      <c r="D31" s="10" t="s">
        <v>85</v>
      </c>
      <c r="E31" s="10" t="s">
        <v>57</v>
      </c>
      <c r="F31" s="10" t="s">
        <v>511</v>
      </c>
      <c r="G31" s="10" t="s">
        <v>549</v>
      </c>
      <c r="H31" s="10" t="s">
        <v>86</v>
      </c>
      <c r="I31" s="10">
        <v>186</v>
      </c>
      <c r="J31" s="13"/>
      <c r="K31" s="14">
        <f t="shared" si="1"/>
        <v>24.8</v>
      </c>
      <c r="L31" s="14">
        <v>84.7</v>
      </c>
      <c r="M31" s="15">
        <f t="shared" si="0"/>
        <v>50.82</v>
      </c>
      <c r="N31" s="15">
        <f t="shared" si="2"/>
        <v>75.62</v>
      </c>
      <c r="O31" s="10">
        <v>9</v>
      </c>
    </row>
    <row r="32" spans="1:15" ht="36.950000000000003" customHeight="1">
      <c r="A32" s="8">
        <v>37</v>
      </c>
      <c r="B32" s="9">
        <v>1</v>
      </c>
      <c r="C32" s="9" t="s">
        <v>55</v>
      </c>
      <c r="D32" s="10" t="s">
        <v>93</v>
      </c>
      <c r="E32" s="10" t="s">
        <v>57</v>
      </c>
      <c r="F32" s="10" t="s">
        <v>511</v>
      </c>
      <c r="G32" s="10" t="s">
        <v>549</v>
      </c>
      <c r="H32" s="10" t="s">
        <v>94</v>
      </c>
      <c r="I32" s="10">
        <v>182.5</v>
      </c>
      <c r="J32" s="13"/>
      <c r="K32" s="14">
        <f t="shared" si="1"/>
        <v>24.333333333333336</v>
      </c>
      <c r="L32" s="14">
        <v>85.2</v>
      </c>
      <c r="M32" s="15">
        <f t="shared" si="0"/>
        <v>51.12</v>
      </c>
      <c r="N32" s="15">
        <f t="shared" si="2"/>
        <v>75.453333333333333</v>
      </c>
      <c r="O32" s="10">
        <v>10</v>
      </c>
    </row>
    <row r="33" spans="1:15" ht="36.950000000000003" customHeight="1">
      <c r="A33" s="8">
        <v>22</v>
      </c>
      <c r="B33" s="9">
        <v>1</v>
      </c>
      <c r="C33" s="9" t="s">
        <v>55</v>
      </c>
      <c r="D33" s="10" t="s">
        <v>63</v>
      </c>
      <c r="E33" s="10" t="s">
        <v>57</v>
      </c>
      <c r="F33" s="10" t="s">
        <v>511</v>
      </c>
      <c r="G33" s="10" t="s">
        <v>549</v>
      </c>
      <c r="H33" s="10" t="s">
        <v>64</v>
      </c>
      <c r="I33" s="10">
        <v>195.5</v>
      </c>
      <c r="J33" s="13"/>
      <c r="K33" s="14">
        <f t="shared" si="1"/>
        <v>26.06666666666667</v>
      </c>
      <c r="L33" s="14">
        <v>82.1</v>
      </c>
      <c r="M33" s="15">
        <f t="shared" si="0"/>
        <v>49.26</v>
      </c>
      <c r="N33" s="15">
        <f t="shared" si="2"/>
        <v>75.326666666666668</v>
      </c>
      <c r="O33" s="10">
        <v>11</v>
      </c>
    </row>
    <row r="34" spans="1:15" ht="36.950000000000003" customHeight="1">
      <c r="A34" s="8">
        <v>38</v>
      </c>
      <c r="B34" s="9">
        <v>1</v>
      </c>
      <c r="C34" s="9" t="s">
        <v>55</v>
      </c>
      <c r="D34" s="10" t="s">
        <v>95</v>
      </c>
      <c r="E34" s="10" t="s">
        <v>57</v>
      </c>
      <c r="F34" s="10" t="s">
        <v>511</v>
      </c>
      <c r="G34" s="10" t="s">
        <v>549</v>
      </c>
      <c r="H34" s="10" t="s">
        <v>96</v>
      </c>
      <c r="I34" s="10">
        <v>181.5</v>
      </c>
      <c r="J34" s="13"/>
      <c r="K34" s="14">
        <f t="shared" si="1"/>
        <v>24.200000000000003</v>
      </c>
      <c r="L34" s="14">
        <v>85.1</v>
      </c>
      <c r="M34" s="15">
        <f t="shared" si="0"/>
        <v>51.059999999999995</v>
      </c>
      <c r="N34" s="15">
        <f t="shared" si="2"/>
        <v>75.259999999999991</v>
      </c>
      <c r="O34" s="10">
        <v>12</v>
      </c>
    </row>
    <row r="35" spans="1:15" ht="36.950000000000003" customHeight="1">
      <c r="A35" s="8">
        <v>31</v>
      </c>
      <c r="B35" s="9">
        <v>1</v>
      </c>
      <c r="C35" s="9" t="s">
        <v>55</v>
      </c>
      <c r="D35" s="10" t="s">
        <v>81</v>
      </c>
      <c r="E35" s="10" t="s">
        <v>57</v>
      </c>
      <c r="F35" s="10" t="s">
        <v>511</v>
      </c>
      <c r="G35" s="10" t="s">
        <v>549</v>
      </c>
      <c r="H35" s="10" t="s">
        <v>82</v>
      </c>
      <c r="I35" s="10">
        <v>187.5</v>
      </c>
      <c r="J35" s="13"/>
      <c r="K35" s="14">
        <f t="shared" si="1"/>
        <v>25</v>
      </c>
      <c r="L35" s="14">
        <v>83</v>
      </c>
      <c r="M35" s="15">
        <f t="shared" si="0"/>
        <v>49.8</v>
      </c>
      <c r="N35" s="15">
        <f t="shared" si="2"/>
        <v>74.8</v>
      </c>
      <c r="O35" s="10">
        <v>13</v>
      </c>
    </row>
    <row r="36" spans="1:15" ht="36.950000000000003" customHeight="1">
      <c r="A36" s="8">
        <v>36</v>
      </c>
      <c r="B36" s="9">
        <v>1</v>
      </c>
      <c r="C36" s="9" t="s">
        <v>55</v>
      </c>
      <c r="D36" s="10" t="s">
        <v>91</v>
      </c>
      <c r="E36" s="10" t="s">
        <v>57</v>
      </c>
      <c r="F36" s="10" t="s">
        <v>511</v>
      </c>
      <c r="G36" s="10" t="s">
        <v>549</v>
      </c>
      <c r="H36" s="10" t="s">
        <v>92</v>
      </c>
      <c r="I36" s="10">
        <v>183</v>
      </c>
      <c r="J36" s="13"/>
      <c r="K36" s="14">
        <f t="shared" si="1"/>
        <v>24.400000000000002</v>
      </c>
      <c r="L36" s="14">
        <v>83.7</v>
      </c>
      <c r="M36" s="15">
        <f t="shared" si="0"/>
        <v>50.22</v>
      </c>
      <c r="N36" s="15">
        <f t="shared" si="2"/>
        <v>74.62</v>
      </c>
      <c r="O36" s="10">
        <v>14</v>
      </c>
    </row>
    <row r="37" spans="1:15" ht="36.950000000000003" customHeight="1">
      <c r="A37" s="8">
        <v>52</v>
      </c>
      <c r="B37" s="9">
        <v>1</v>
      </c>
      <c r="C37" s="9" t="s">
        <v>55</v>
      </c>
      <c r="D37" s="10" t="s">
        <v>123</v>
      </c>
      <c r="E37" s="10" t="s">
        <v>57</v>
      </c>
      <c r="F37" s="10" t="s">
        <v>511</v>
      </c>
      <c r="G37" s="10" t="s">
        <v>549</v>
      </c>
      <c r="H37" s="10" t="s">
        <v>124</v>
      </c>
      <c r="I37" s="10">
        <v>173</v>
      </c>
      <c r="J37" s="15"/>
      <c r="K37" s="14">
        <f t="shared" si="1"/>
        <v>23.066666666666666</v>
      </c>
      <c r="L37" s="14">
        <v>85.9</v>
      </c>
      <c r="M37" s="15">
        <f t="shared" si="0"/>
        <v>51.54</v>
      </c>
      <c r="N37" s="15">
        <f t="shared" si="2"/>
        <v>74.606666666666669</v>
      </c>
      <c r="O37" s="10">
        <v>15</v>
      </c>
    </row>
    <row r="38" spans="1:15" ht="36.950000000000003" customHeight="1">
      <c r="A38" s="8">
        <v>27</v>
      </c>
      <c r="B38" s="9">
        <v>1</v>
      </c>
      <c r="C38" s="9" t="s">
        <v>55</v>
      </c>
      <c r="D38" s="10" t="s">
        <v>73</v>
      </c>
      <c r="E38" s="10" t="s">
        <v>57</v>
      </c>
      <c r="F38" s="10" t="s">
        <v>511</v>
      </c>
      <c r="G38" s="10" t="s">
        <v>549</v>
      </c>
      <c r="H38" s="10" t="s">
        <v>74</v>
      </c>
      <c r="I38" s="10">
        <v>190.5</v>
      </c>
      <c r="J38" s="14"/>
      <c r="K38" s="14">
        <f t="shared" si="1"/>
        <v>25.400000000000002</v>
      </c>
      <c r="L38" s="14">
        <v>82</v>
      </c>
      <c r="M38" s="15">
        <f t="shared" si="0"/>
        <v>49.199999999999996</v>
      </c>
      <c r="N38" s="15">
        <f t="shared" si="2"/>
        <v>74.599999999999994</v>
      </c>
      <c r="O38" s="10">
        <v>16</v>
      </c>
    </row>
    <row r="39" spans="1:15" ht="36.950000000000003" customHeight="1">
      <c r="A39" s="8">
        <v>30</v>
      </c>
      <c r="B39" s="9">
        <v>1</v>
      </c>
      <c r="C39" s="9" t="s">
        <v>55</v>
      </c>
      <c r="D39" s="10" t="s">
        <v>79</v>
      </c>
      <c r="E39" s="10" t="s">
        <v>57</v>
      </c>
      <c r="F39" s="10" t="s">
        <v>511</v>
      </c>
      <c r="G39" s="10" t="s">
        <v>549</v>
      </c>
      <c r="H39" s="10" t="s">
        <v>80</v>
      </c>
      <c r="I39" s="10">
        <v>188.5</v>
      </c>
      <c r="J39" s="13"/>
      <c r="K39" s="14">
        <f t="shared" si="1"/>
        <v>25.133333333333336</v>
      </c>
      <c r="L39" s="14">
        <v>82.4</v>
      </c>
      <c r="M39" s="15">
        <f t="shared" si="0"/>
        <v>49.440000000000005</v>
      </c>
      <c r="N39" s="15">
        <f t="shared" si="2"/>
        <v>74.573333333333338</v>
      </c>
      <c r="O39" s="10">
        <v>17</v>
      </c>
    </row>
    <row r="40" spans="1:15" ht="36.950000000000003" customHeight="1">
      <c r="A40" s="8">
        <v>43</v>
      </c>
      <c r="B40" s="9">
        <v>1</v>
      </c>
      <c r="C40" s="9" t="s">
        <v>55</v>
      </c>
      <c r="D40" s="10" t="s">
        <v>105</v>
      </c>
      <c r="E40" s="10" t="s">
        <v>57</v>
      </c>
      <c r="F40" s="10" t="s">
        <v>511</v>
      </c>
      <c r="G40" s="10" t="s">
        <v>549</v>
      </c>
      <c r="H40" s="10" t="s">
        <v>106</v>
      </c>
      <c r="I40" s="10">
        <v>177</v>
      </c>
      <c r="J40" s="13"/>
      <c r="K40" s="14">
        <f t="shared" si="1"/>
        <v>23.6</v>
      </c>
      <c r="L40" s="14">
        <v>83.8</v>
      </c>
      <c r="M40" s="15">
        <f t="shared" si="0"/>
        <v>50.279999999999994</v>
      </c>
      <c r="N40" s="15">
        <f t="shared" si="2"/>
        <v>73.88</v>
      </c>
      <c r="O40" s="10">
        <v>18</v>
      </c>
    </row>
    <row r="41" spans="1:15" ht="36.950000000000003" customHeight="1">
      <c r="A41" s="8">
        <v>45</v>
      </c>
      <c r="B41" s="9">
        <v>1</v>
      </c>
      <c r="C41" s="9" t="s">
        <v>55</v>
      </c>
      <c r="D41" s="10" t="s">
        <v>109</v>
      </c>
      <c r="E41" s="10" t="s">
        <v>57</v>
      </c>
      <c r="F41" s="10" t="s">
        <v>511</v>
      </c>
      <c r="G41" s="10" t="s">
        <v>549</v>
      </c>
      <c r="H41" s="10" t="s">
        <v>110</v>
      </c>
      <c r="I41" s="10">
        <v>176.5</v>
      </c>
      <c r="J41" s="15"/>
      <c r="K41" s="14">
        <f t="shared" si="1"/>
        <v>23.533333333333335</v>
      </c>
      <c r="L41" s="14">
        <v>83.8</v>
      </c>
      <c r="M41" s="15">
        <f t="shared" si="0"/>
        <v>50.279999999999994</v>
      </c>
      <c r="N41" s="15">
        <f t="shared" si="2"/>
        <v>73.813333333333333</v>
      </c>
      <c r="O41" s="10">
        <v>19</v>
      </c>
    </row>
    <row r="42" spans="1:15" ht="36.950000000000003" customHeight="1">
      <c r="A42" s="8">
        <v>48</v>
      </c>
      <c r="B42" s="9">
        <v>1</v>
      </c>
      <c r="C42" s="9" t="s">
        <v>55</v>
      </c>
      <c r="D42" s="10" t="s">
        <v>115</v>
      </c>
      <c r="E42" s="10" t="s">
        <v>57</v>
      </c>
      <c r="F42" s="10" t="s">
        <v>511</v>
      </c>
      <c r="G42" s="10" t="s">
        <v>549</v>
      </c>
      <c r="H42" s="10" t="s">
        <v>116</v>
      </c>
      <c r="I42" s="10">
        <v>175</v>
      </c>
      <c r="J42" s="15"/>
      <c r="K42" s="14">
        <f t="shared" si="1"/>
        <v>23.333333333333336</v>
      </c>
      <c r="L42" s="14">
        <v>83.6</v>
      </c>
      <c r="M42" s="15">
        <f t="shared" si="0"/>
        <v>50.16</v>
      </c>
      <c r="N42" s="15">
        <f t="shared" si="2"/>
        <v>73.493333333333339</v>
      </c>
      <c r="O42" s="10">
        <v>20</v>
      </c>
    </row>
    <row r="43" spans="1:15" ht="36.950000000000003" customHeight="1">
      <c r="A43" s="8">
        <v>34</v>
      </c>
      <c r="B43" s="9">
        <v>1</v>
      </c>
      <c r="C43" s="9" t="s">
        <v>55</v>
      </c>
      <c r="D43" s="10" t="s">
        <v>87</v>
      </c>
      <c r="E43" s="10" t="s">
        <v>57</v>
      </c>
      <c r="F43" s="10" t="s">
        <v>511</v>
      </c>
      <c r="G43" s="10" t="s">
        <v>549</v>
      </c>
      <c r="H43" s="10" t="s">
        <v>88</v>
      </c>
      <c r="I43" s="10">
        <v>185</v>
      </c>
      <c r="J43" s="13"/>
      <c r="K43" s="14">
        <f t="shared" si="1"/>
        <v>24.666666666666668</v>
      </c>
      <c r="L43" s="14">
        <v>81.3</v>
      </c>
      <c r="M43" s="15">
        <f t="shared" si="0"/>
        <v>48.779999999999994</v>
      </c>
      <c r="N43" s="15">
        <f t="shared" si="2"/>
        <v>73.446666666666658</v>
      </c>
      <c r="O43" s="10">
        <v>21</v>
      </c>
    </row>
    <row r="44" spans="1:15" ht="36.950000000000003" customHeight="1">
      <c r="A44" s="8">
        <v>44</v>
      </c>
      <c r="B44" s="9">
        <v>1</v>
      </c>
      <c r="C44" s="9" t="s">
        <v>55</v>
      </c>
      <c r="D44" s="10" t="s">
        <v>107</v>
      </c>
      <c r="E44" s="10" t="s">
        <v>57</v>
      </c>
      <c r="F44" s="10" t="s">
        <v>511</v>
      </c>
      <c r="G44" s="10" t="s">
        <v>549</v>
      </c>
      <c r="H44" s="10" t="s">
        <v>108</v>
      </c>
      <c r="I44" s="10">
        <v>177</v>
      </c>
      <c r="J44" s="15"/>
      <c r="K44" s="14">
        <f t="shared" si="1"/>
        <v>23.6</v>
      </c>
      <c r="L44" s="14">
        <v>82.2</v>
      </c>
      <c r="M44" s="15">
        <f t="shared" si="0"/>
        <v>49.32</v>
      </c>
      <c r="N44" s="15">
        <f t="shared" si="2"/>
        <v>72.92</v>
      </c>
      <c r="O44" s="10">
        <v>22</v>
      </c>
    </row>
    <row r="45" spans="1:15" ht="36.950000000000003" customHeight="1">
      <c r="A45" s="8">
        <v>28</v>
      </c>
      <c r="B45" s="9">
        <v>1</v>
      </c>
      <c r="C45" s="9" t="s">
        <v>55</v>
      </c>
      <c r="D45" s="10" t="s">
        <v>75</v>
      </c>
      <c r="E45" s="10" t="s">
        <v>57</v>
      </c>
      <c r="F45" s="10" t="s">
        <v>511</v>
      </c>
      <c r="G45" s="10" t="s">
        <v>549</v>
      </c>
      <c r="H45" s="10" t="s">
        <v>76</v>
      </c>
      <c r="I45" s="10">
        <v>190</v>
      </c>
      <c r="J45" s="13"/>
      <c r="K45" s="14">
        <f t="shared" si="1"/>
        <v>25.333333333333336</v>
      </c>
      <c r="L45" s="14">
        <v>79.2</v>
      </c>
      <c r="M45" s="15">
        <f t="shared" si="0"/>
        <v>47.52</v>
      </c>
      <c r="N45" s="15">
        <f t="shared" si="2"/>
        <v>72.853333333333339</v>
      </c>
      <c r="O45" s="10">
        <v>23</v>
      </c>
    </row>
    <row r="46" spans="1:15" ht="36.950000000000003" customHeight="1">
      <c r="A46" s="8">
        <v>39</v>
      </c>
      <c r="B46" s="9">
        <v>1</v>
      </c>
      <c r="C46" s="9" t="s">
        <v>55</v>
      </c>
      <c r="D46" s="10" t="s">
        <v>97</v>
      </c>
      <c r="E46" s="10" t="s">
        <v>57</v>
      </c>
      <c r="F46" s="10" t="s">
        <v>511</v>
      </c>
      <c r="G46" s="10" t="s">
        <v>549</v>
      </c>
      <c r="H46" s="10" t="s">
        <v>98</v>
      </c>
      <c r="I46" s="10">
        <v>180</v>
      </c>
      <c r="J46" s="13"/>
      <c r="K46" s="14">
        <f t="shared" si="1"/>
        <v>24</v>
      </c>
      <c r="L46" s="14">
        <v>81.3</v>
      </c>
      <c r="M46" s="15">
        <f t="shared" si="0"/>
        <v>48.779999999999994</v>
      </c>
      <c r="N46" s="15">
        <f t="shared" si="2"/>
        <v>72.78</v>
      </c>
      <c r="O46" s="10">
        <v>24</v>
      </c>
    </row>
    <row r="47" spans="1:15" ht="36.950000000000003" customHeight="1">
      <c r="A47" s="8">
        <v>49</v>
      </c>
      <c r="B47" s="9">
        <v>1</v>
      </c>
      <c r="C47" s="9" t="s">
        <v>55</v>
      </c>
      <c r="D47" s="10" t="s">
        <v>117</v>
      </c>
      <c r="E47" s="10" t="s">
        <v>57</v>
      </c>
      <c r="F47" s="10" t="s">
        <v>511</v>
      </c>
      <c r="G47" s="10" t="s">
        <v>549</v>
      </c>
      <c r="H47" s="10" t="s">
        <v>118</v>
      </c>
      <c r="I47" s="10">
        <v>174</v>
      </c>
      <c r="J47" s="15"/>
      <c r="K47" s="14">
        <f t="shared" si="1"/>
        <v>23.200000000000003</v>
      </c>
      <c r="L47" s="14">
        <v>82.4</v>
      </c>
      <c r="M47" s="15">
        <f t="shared" si="0"/>
        <v>49.440000000000005</v>
      </c>
      <c r="N47" s="15">
        <f t="shared" si="2"/>
        <v>72.640000000000015</v>
      </c>
      <c r="O47" s="10">
        <v>25</v>
      </c>
    </row>
    <row r="48" spans="1:15" ht="36.950000000000003" customHeight="1">
      <c r="A48" s="8">
        <v>51</v>
      </c>
      <c r="B48" s="9">
        <v>1</v>
      </c>
      <c r="C48" s="9" t="s">
        <v>55</v>
      </c>
      <c r="D48" s="10" t="s">
        <v>121</v>
      </c>
      <c r="E48" s="10" t="s">
        <v>57</v>
      </c>
      <c r="F48" s="10" t="s">
        <v>511</v>
      </c>
      <c r="G48" s="10" t="s">
        <v>549</v>
      </c>
      <c r="H48" s="10" t="s">
        <v>122</v>
      </c>
      <c r="I48" s="10">
        <v>173</v>
      </c>
      <c r="J48" s="15"/>
      <c r="K48" s="14">
        <f t="shared" si="1"/>
        <v>23.066666666666666</v>
      </c>
      <c r="L48" s="14">
        <v>82.5</v>
      </c>
      <c r="M48" s="15">
        <f t="shared" si="0"/>
        <v>49.5</v>
      </c>
      <c r="N48" s="15">
        <f t="shared" si="2"/>
        <v>72.566666666666663</v>
      </c>
      <c r="O48" s="10">
        <v>26</v>
      </c>
    </row>
    <row r="49" spans="1:15" ht="36.950000000000003" customHeight="1">
      <c r="A49" s="8">
        <v>50</v>
      </c>
      <c r="B49" s="9">
        <v>1</v>
      </c>
      <c r="C49" s="9" t="s">
        <v>55</v>
      </c>
      <c r="D49" s="10" t="s">
        <v>119</v>
      </c>
      <c r="E49" s="10" t="s">
        <v>57</v>
      </c>
      <c r="F49" s="10" t="s">
        <v>511</v>
      </c>
      <c r="G49" s="10" t="s">
        <v>549</v>
      </c>
      <c r="H49" s="10" t="s">
        <v>120</v>
      </c>
      <c r="I49" s="10">
        <v>173.5</v>
      </c>
      <c r="J49" s="15"/>
      <c r="K49" s="14">
        <f t="shared" si="1"/>
        <v>23.133333333333336</v>
      </c>
      <c r="L49" s="14">
        <v>82.2</v>
      </c>
      <c r="M49" s="15">
        <f t="shared" si="0"/>
        <v>49.32</v>
      </c>
      <c r="N49" s="15">
        <f t="shared" si="2"/>
        <v>72.453333333333333</v>
      </c>
      <c r="O49" s="10">
        <v>27</v>
      </c>
    </row>
    <row r="50" spans="1:15" ht="36.950000000000003" customHeight="1">
      <c r="A50" s="8">
        <v>41</v>
      </c>
      <c r="B50" s="9">
        <v>1</v>
      </c>
      <c r="C50" s="9" t="s">
        <v>55</v>
      </c>
      <c r="D50" s="10" t="s">
        <v>101</v>
      </c>
      <c r="E50" s="10" t="s">
        <v>57</v>
      </c>
      <c r="F50" s="10" t="s">
        <v>511</v>
      </c>
      <c r="G50" s="10" t="s">
        <v>549</v>
      </c>
      <c r="H50" s="10" t="s">
        <v>102</v>
      </c>
      <c r="I50" s="10">
        <v>178.5</v>
      </c>
      <c r="J50" s="13"/>
      <c r="K50" s="14">
        <f t="shared" si="1"/>
        <v>23.8</v>
      </c>
      <c r="L50" s="14">
        <v>80.8</v>
      </c>
      <c r="M50" s="15">
        <f t="shared" si="0"/>
        <v>48.48</v>
      </c>
      <c r="N50" s="15">
        <f t="shared" si="2"/>
        <v>72.28</v>
      </c>
      <c r="O50" s="10">
        <v>28</v>
      </c>
    </row>
    <row r="51" spans="1:15" ht="36.950000000000003" customHeight="1">
      <c r="A51" s="8">
        <v>46</v>
      </c>
      <c r="B51" s="9">
        <v>1</v>
      </c>
      <c r="C51" s="9" t="s">
        <v>55</v>
      </c>
      <c r="D51" s="10" t="s">
        <v>111</v>
      </c>
      <c r="E51" s="10" t="s">
        <v>57</v>
      </c>
      <c r="F51" s="10" t="s">
        <v>511</v>
      </c>
      <c r="G51" s="10" t="s">
        <v>549</v>
      </c>
      <c r="H51" s="10" t="s">
        <v>112</v>
      </c>
      <c r="I51" s="10">
        <v>176.5</v>
      </c>
      <c r="J51" s="15"/>
      <c r="K51" s="14">
        <f t="shared" si="1"/>
        <v>23.533333333333335</v>
      </c>
      <c r="L51" s="14">
        <v>80.900000000000006</v>
      </c>
      <c r="M51" s="15">
        <f t="shared" si="0"/>
        <v>48.54</v>
      </c>
      <c r="N51" s="15">
        <f t="shared" si="2"/>
        <v>72.073333333333338</v>
      </c>
      <c r="O51" s="10">
        <v>29</v>
      </c>
    </row>
    <row r="52" spans="1:15" ht="36.950000000000003" customHeight="1">
      <c r="A52" s="8">
        <v>32</v>
      </c>
      <c r="B52" s="9">
        <v>1</v>
      </c>
      <c r="C52" s="9" t="s">
        <v>55</v>
      </c>
      <c r="D52" s="10" t="s">
        <v>83</v>
      </c>
      <c r="E52" s="10" t="s">
        <v>57</v>
      </c>
      <c r="F52" s="10" t="s">
        <v>511</v>
      </c>
      <c r="G52" s="10" t="s">
        <v>549</v>
      </c>
      <c r="H52" s="10" t="s">
        <v>84</v>
      </c>
      <c r="I52" s="10">
        <v>187</v>
      </c>
      <c r="J52" s="13"/>
      <c r="K52" s="14">
        <f t="shared" si="1"/>
        <v>24.933333333333337</v>
      </c>
      <c r="L52" s="14">
        <v>78.400000000000006</v>
      </c>
      <c r="M52" s="15">
        <f t="shared" si="0"/>
        <v>47.04</v>
      </c>
      <c r="N52" s="15">
        <f t="shared" si="2"/>
        <v>71.973333333333329</v>
      </c>
      <c r="O52" s="10">
        <v>30</v>
      </c>
    </row>
    <row r="53" spans="1:15" ht="36.950000000000003" customHeight="1">
      <c r="A53" s="8">
        <v>47</v>
      </c>
      <c r="B53" s="9">
        <v>1</v>
      </c>
      <c r="C53" s="9" t="s">
        <v>55</v>
      </c>
      <c r="D53" s="10" t="s">
        <v>113</v>
      </c>
      <c r="E53" s="10" t="s">
        <v>57</v>
      </c>
      <c r="F53" s="10" t="s">
        <v>511</v>
      </c>
      <c r="G53" s="10" t="s">
        <v>549</v>
      </c>
      <c r="H53" s="10" t="s">
        <v>114</v>
      </c>
      <c r="I53" s="10">
        <v>175</v>
      </c>
      <c r="J53" s="15"/>
      <c r="K53" s="14">
        <f t="shared" si="1"/>
        <v>23.333333333333336</v>
      </c>
      <c r="L53" s="14">
        <v>81</v>
      </c>
      <c r="M53" s="15">
        <f t="shared" si="0"/>
        <v>48.6</v>
      </c>
      <c r="N53" s="15">
        <f t="shared" si="2"/>
        <v>71.933333333333337</v>
      </c>
      <c r="O53" s="10">
        <v>31</v>
      </c>
    </row>
    <row r="54" spans="1:15" ht="36.950000000000003" customHeight="1">
      <c r="A54" s="8">
        <v>42</v>
      </c>
      <c r="B54" s="9">
        <v>1</v>
      </c>
      <c r="C54" s="9" t="s">
        <v>55</v>
      </c>
      <c r="D54" s="10" t="s">
        <v>103</v>
      </c>
      <c r="E54" s="10" t="s">
        <v>57</v>
      </c>
      <c r="F54" s="10" t="s">
        <v>511</v>
      </c>
      <c r="G54" s="10" t="s">
        <v>549</v>
      </c>
      <c r="H54" s="10" t="s">
        <v>104</v>
      </c>
      <c r="I54" s="10">
        <v>177.5</v>
      </c>
      <c r="J54" s="13"/>
      <c r="K54" s="14">
        <f t="shared" si="1"/>
        <v>23.666666666666668</v>
      </c>
      <c r="L54" s="14">
        <v>79.900000000000006</v>
      </c>
      <c r="M54" s="15">
        <f t="shared" si="0"/>
        <v>47.940000000000005</v>
      </c>
      <c r="N54" s="15">
        <f t="shared" si="2"/>
        <v>71.606666666666669</v>
      </c>
      <c r="O54" s="10">
        <v>32</v>
      </c>
    </row>
    <row r="55" spans="1:15" ht="36.950000000000003" customHeight="1">
      <c r="A55" s="8">
        <v>40</v>
      </c>
      <c r="B55" s="9">
        <v>1</v>
      </c>
      <c r="C55" s="9" t="s">
        <v>55</v>
      </c>
      <c r="D55" s="10" t="s">
        <v>99</v>
      </c>
      <c r="E55" s="10" t="s">
        <v>57</v>
      </c>
      <c r="F55" s="10" t="s">
        <v>511</v>
      </c>
      <c r="G55" s="10" t="s">
        <v>549</v>
      </c>
      <c r="H55" s="10" t="s">
        <v>100</v>
      </c>
      <c r="I55" s="10">
        <v>178.5</v>
      </c>
      <c r="J55" s="13"/>
      <c r="K55" s="14">
        <f t="shared" si="1"/>
        <v>23.8</v>
      </c>
      <c r="L55" s="14">
        <v>78.2</v>
      </c>
      <c r="M55" s="15">
        <f t="shared" si="0"/>
        <v>46.92</v>
      </c>
      <c r="N55" s="15">
        <f t="shared" si="2"/>
        <v>70.72</v>
      </c>
      <c r="O55" s="10">
        <v>33</v>
      </c>
    </row>
    <row r="56" spans="1:15" ht="36.950000000000003" customHeight="1">
      <c r="A56" s="8">
        <v>53</v>
      </c>
      <c r="B56" s="9">
        <v>1</v>
      </c>
      <c r="C56" s="9" t="s">
        <v>55</v>
      </c>
      <c r="D56" s="10" t="s">
        <v>125</v>
      </c>
      <c r="E56" s="10" t="s">
        <v>57</v>
      </c>
      <c r="F56" s="10" t="s">
        <v>511</v>
      </c>
      <c r="G56" s="10" t="s">
        <v>549</v>
      </c>
      <c r="H56" s="10" t="s">
        <v>126</v>
      </c>
      <c r="I56" s="10">
        <v>173</v>
      </c>
      <c r="J56" s="15"/>
      <c r="K56" s="14">
        <f t="shared" si="1"/>
        <v>23.066666666666666</v>
      </c>
      <c r="L56" s="14">
        <v>78.900000000000006</v>
      </c>
      <c r="M56" s="15">
        <f t="shared" si="0"/>
        <v>47.34</v>
      </c>
      <c r="N56" s="15">
        <f t="shared" si="2"/>
        <v>70.406666666666666</v>
      </c>
      <c r="O56" s="10">
        <v>34</v>
      </c>
    </row>
    <row r="57" spans="1:15" ht="36.950000000000003" customHeight="1">
      <c r="A57" s="8">
        <v>54</v>
      </c>
      <c r="B57" s="9">
        <v>1</v>
      </c>
      <c r="C57" s="9" t="s">
        <v>55</v>
      </c>
      <c r="D57" s="10" t="s">
        <v>127</v>
      </c>
      <c r="E57" s="10" t="s">
        <v>57</v>
      </c>
      <c r="F57" s="10" t="s">
        <v>511</v>
      </c>
      <c r="G57" s="10" t="s">
        <v>549</v>
      </c>
      <c r="H57" s="10" t="s">
        <v>128</v>
      </c>
      <c r="I57" s="10">
        <v>173</v>
      </c>
      <c r="J57" s="15"/>
      <c r="K57" s="14">
        <f t="shared" si="1"/>
        <v>23.066666666666666</v>
      </c>
      <c r="L57" s="14">
        <v>76.400000000000006</v>
      </c>
      <c r="M57" s="15">
        <f t="shared" si="0"/>
        <v>45.84</v>
      </c>
      <c r="N57" s="15">
        <f t="shared" si="2"/>
        <v>68.906666666666666</v>
      </c>
      <c r="O57" s="10">
        <v>35</v>
      </c>
    </row>
    <row r="58" spans="1:15" ht="36.950000000000003" customHeight="1">
      <c r="A58" s="8">
        <v>24</v>
      </c>
      <c r="B58" s="9">
        <v>1</v>
      </c>
      <c r="C58" s="9" t="s">
        <v>55</v>
      </c>
      <c r="D58" s="10" t="s">
        <v>67</v>
      </c>
      <c r="E58" s="10" t="s">
        <v>57</v>
      </c>
      <c r="F58" s="10" t="s">
        <v>511</v>
      </c>
      <c r="G58" s="10" t="s">
        <v>549</v>
      </c>
      <c r="H58" s="10" t="s">
        <v>68</v>
      </c>
      <c r="I58" s="10">
        <v>191.5</v>
      </c>
      <c r="J58" s="13"/>
      <c r="K58" s="14">
        <f t="shared" si="1"/>
        <v>25.533333333333335</v>
      </c>
      <c r="L58" s="14">
        <v>0</v>
      </c>
      <c r="M58" s="15">
        <f t="shared" si="0"/>
        <v>0</v>
      </c>
      <c r="N58" s="15">
        <f t="shared" si="2"/>
        <v>25.533333333333335</v>
      </c>
      <c r="O58" s="10">
        <v>36</v>
      </c>
    </row>
    <row r="59" spans="1:15" ht="36.950000000000003" customHeight="1">
      <c r="A59" s="8">
        <v>59</v>
      </c>
      <c r="B59" s="9">
        <v>2</v>
      </c>
      <c r="C59" s="9" t="s">
        <v>14</v>
      </c>
      <c r="D59" s="10" t="s">
        <v>138</v>
      </c>
      <c r="E59" s="10" t="s">
        <v>130</v>
      </c>
      <c r="F59" s="10" t="s">
        <v>513</v>
      </c>
      <c r="G59" s="10" t="s">
        <v>548</v>
      </c>
      <c r="H59" s="10" t="s">
        <v>139</v>
      </c>
      <c r="I59" s="16">
        <v>192.5</v>
      </c>
      <c r="J59" s="15"/>
      <c r="K59" s="14">
        <f t="shared" si="1"/>
        <v>25.666666666666671</v>
      </c>
      <c r="L59" s="14">
        <v>85.1</v>
      </c>
      <c r="M59" s="15">
        <f t="shared" si="0"/>
        <v>51.059999999999995</v>
      </c>
      <c r="N59" s="15">
        <f t="shared" si="2"/>
        <v>76.726666666666659</v>
      </c>
      <c r="O59" s="10">
        <v>1</v>
      </c>
    </row>
    <row r="60" spans="1:15" ht="36.950000000000003" customHeight="1">
      <c r="A60" s="8">
        <v>58</v>
      </c>
      <c r="B60" s="9">
        <v>2</v>
      </c>
      <c r="C60" s="9" t="s">
        <v>14</v>
      </c>
      <c r="D60" s="10" t="s">
        <v>136</v>
      </c>
      <c r="E60" s="10" t="s">
        <v>130</v>
      </c>
      <c r="F60" s="10" t="s">
        <v>513</v>
      </c>
      <c r="G60" s="10" t="s">
        <v>548</v>
      </c>
      <c r="H60" s="10" t="s">
        <v>137</v>
      </c>
      <c r="I60" s="16">
        <v>219</v>
      </c>
      <c r="J60" s="14"/>
      <c r="K60" s="14">
        <f t="shared" si="1"/>
        <v>29.200000000000003</v>
      </c>
      <c r="L60" s="14">
        <v>78.8</v>
      </c>
      <c r="M60" s="15">
        <f t="shared" si="0"/>
        <v>47.279999999999994</v>
      </c>
      <c r="N60" s="15">
        <f t="shared" si="2"/>
        <v>76.47999999999999</v>
      </c>
      <c r="O60" s="10">
        <v>2</v>
      </c>
    </row>
    <row r="61" spans="1:15" ht="36.950000000000003" customHeight="1">
      <c r="A61" s="8">
        <v>60</v>
      </c>
      <c r="B61" s="9">
        <v>2</v>
      </c>
      <c r="C61" s="9" t="s">
        <v>14</v>
      </c>
      <c r="D61" s="10" t="s">
        <v>140</v>
      </c>
      <c r="E61" s="10" t="s">
        <v>130</v>
      </c>
      <c r="F61" s="10" t="s">
        <v>513</v>
      </c>
      <c r="G61" s="10" t="s">
        <v>548</v>
      </c>
      <c r="H61" s="10" t="s">
        <v>141</v>
      </c>
      <c r="I61" s="16">
        <v>156.5</v>
      </c>
      <c r="J61" s="15"/>
      <c r="K61" s="14">
        <f t="shared" si="1"/>
        <v>20.866666666666667</v>
      </c>
      <c r="L61" s="14">
        <v>0</v>
      </c>
      <c r="M61" s="15">
        <f t="shared" si="0"/>
        <v>0</v>
      </c>
      <c r="N61" s="15">
        <f t="shared" si="2"/>
        <v>20.866666666666667</v>
      </c>
      <c r="O61" s="10">
        <v>3</v>
      </c>
    </row>
    <row r="62" spans="1:15" ht="36.950000000000003" customHeight="1">
      <c r="A62" s="8">
        <v>56</v>
      </c>
      <c r="B62" s="9">
        <v>2</v>
      </c>
      <c r="C62" s="9" t="s">
        <v>14</v>
      </c>
      <c r="D62" s="10" t="s">
        <v>132</v>
      </c>
      <c r="E62" s="10" t="s">
        <v>130</v>
      </c>
      <c r="F62" s="10" t="s">
        <v>512</v>
      </c>
      <c r="G62" s="10" t="s">
        <v>548</v>
      </c>
      <c r="H62" s="10" t="s">
        <v>133</v>
      </c>
      <c r="I62" s="16">
        <v>205</v>
      </c>
      <c r="J62" s="15"/>
      <c r="K62" s="14">
        <f t="shared" si="1"/>
        <v>27.333333333333332</v>
      </c>
      <c r="L62" s="14">
        <v>85.6</v>
      </c>
      <c r="M62" s="15">
        <f t="shared" si="0"/>
        <v>51.359999999999992</v>
      </c>
      <c r="N62" s="15">
        <f t="shared" si="2"/>
        <v>78.693333333333328</v>
      </c>
      <c r="O62" s="10">
        <v>1</v>
      </c>
    </row>
    <row r="63" spans="1:15" ht="36.950000000000003" customHeight="1">
      <c r="A63" s="8">
        <v>55</v>
      </c>
      <c r="B63" s="9">
        <v>2</v>
      </c>
      <c r="C63" s="9" t="s">
        <v>14</v>
      </c>
      <c r="D63" s="10" t="s">
        <v>129</v>
      </c>
      <c r="E63" s="10" t="s">
        <v>130</v>
      </c>
      <c r="F63" s="10" t="s">
        <v>512</v>
      </c>
      <c r="G63" s="10" t="s">
        <v>548</v>
      </c>
      <c r="H63" s="10" t="s">
        <v>131</v>
      </c>
      <c r="I63" s="16">
        <v>205.5</v>
      </c>
      <c r="J63" s="15"/>
      <c r="K63" s="14">
        <f t="shared" si="1"/>
        <v>27.400000000000002</v>
      </c>
      <c r="L63" s="14">
        <v>82.3</v>
      </c>
      <c r="M63" s="15">
        <f t="shared" si="0"/>
        <v>49.379999999999995</v>
      </c>
      <c r="N63" s="15">
        <f t="shared" si="2"/>
        <v>76.78</v>
      </c>
      <c r="O63" s="10">
        <v>2</v>
      </c>
    </row>
    <row r="64" spans="1:15" ht="36.950000000000003" customHeight="1">
      <c r="A64" s="8">
        <v>57</v>
      </c>
      <c r="B64" s="9">
        <v>2</v>
      </c>
      <c r="C64" s="9" t="s">
        <v>14</v>
      </c>
      <c r="D64" s="10" t="s">
        <v>134</v>
      </c>
      <c r="E64" s="10" t="s">
        <v>130</v>
      </c>
      <c r="F64" s="10" t="s">
        <v>512</v>
      </c>
      <c r="G64" s="10" t="s">
        <v>548</v>
      </c>
      <c r="H64" s="10" t="s">
        <v>135</v>
      </c>
      <c r="I64" s="16">
        <v>202</v>
      </c>
      <c r="J64" s="15"/>
      <c r="K64" s="14">
        <f t="shared" si="1"/>
        <v>26.933333333333334</v>
      </c>
      <c r="L64" s="14">
        <v>82.2</v>
      </c>
      <c r="M64" s="15">
        <f t="shared" si="0"/>
        <v>49.32</v>
      </c>
      <c r="N64" s="15">
        <f t="shared" si="2"/>
        <v>76.25333333333333</v>
      </c>
      <c r="O64" s="10">
        <v>3</v>
      </c>
    </row>
    <row r="65" spans="1:15" ht="36.950000000000003" customHeight="1">
      <c r="A65" s="8">
        <v>62</v>
      </c>
      <c r="B65" s="9">
        <v>2</v>
      </c>
      <c r="C65" s="9" t="s">
        <v>14</v>
      </c>
      <c r="D65" s="10" t="s">
        <v>145</v>
      </c>
      <c r="E65" s="10" t="s">
        <v>143</v>
      </c>
      <c r="F65" s="10" t="s">
        <v>511</v>
      </c>
      <c r="G65" s="10" t="s">
        <v>548</v>
      </c>
      <c r="H65" s="10" t="s">
        <v>146</v>
      </c>
      <c r="I65" s="16">
        <v>182</v>
      </c>
      <c r="J65" s="15"/>
      <c r="K65" s="14">
        <f t="shared" si="1"/>
        <v>24.266666666666666</v>
      </c>
      <c r="L65" s="14">
        <v>83.1</v>
      </c>
      <c r="M65" s="15">
        <f t="shared" si="0"/>
        <v>49.859999999999992</v>
      </c>
      <c r="N65" s="15">
        <f t="shared" si="2"/>
        <v>74.126666666666665</v>
      </c>
      <c r="O65" s="10">
        <v>1</v>
      </c>
    </row>
    <row r="66" spans="1:15" ht="36.950000000000003" customHeight="1">
      <c r="A66" s="8">
        <v>61</v>
      </c>
      <c r="B66" s="9">
        <v>2</v>
      </c>
      <c r="C66" s="9" t="s">
        <v>14</v>
      </c>
      <c r="D66" s="10" t="s">
        <v>142</v>
      </c>
      <c r="E66" s="10" t="s">
        <v>143</v>
      </c>
      <c r="F66" s="10" t="s">
        <v>511</v>
      </c>
      <c r="G66" s="10" t="s">
        <v>548</v>
      </c>
      <c r="H66" s="10" t="s">
        <v>144</v>
      </c>
      <c r="I66" s="16">
        <v>192</v>
      </c>
      <c r="J66" s="15"/>
      <c r="K66" s="14">
        <f t="shared" si="1"/>
        <v>25.6</v>
      </c>
      <c r="L66" s="14">
        <v>79.400000000000006</v>
      </c>
      <c r="M66" s="15">
        <f t="shared" si="0"/>
        <v>47.64</v>
      </c>
      <c r="N66" s="15">
        <f t="shared" si="2"/>
        <v>73.240000000000009</v>
      </c>
      <c r="O66" s="10">
        <v>2</v>
      </c>
    </row>
    <row r="67" spans="1:15" ht="36.950000000000003" customHeight="1">
      <c r="A67" s="8">
        <v>63</v>
      </c>
      <c r="B67" s="9">
        <v>2</v>
      </c>
      <c r="C67" s="9" t="s">
        <v>14</v>
      </c>
      <c r="D67" s="10" t="s">
        <v>147</v>
      </c>
      <c r="E67" s="10" t="s">
        <v>143</v>
      </c>
      <c r="F67" s="10" t="s">
        <v>511</v>
      </c>
      <c r="G67" s="10" t="s">
        <v>548</v>
      </c>
      <c r="H67" s="10" t="s">
        <v>148</v>
      </c>
      <c r="I67" s="16">
        <v>179</v>
      </c>
      <c r="J67" s="14"/>
      <c r="K67" s="14">
        <f t="shared" si="1"/>
        <v>23.866666666666667</v>
      </c>
      <c r="L67" s="14">
        <v>0</v>
      </c>
      <c r="M67" s="15">
        <f t="shared" si="0"/>
        <v>0</v>
      </c>
      <c r="N67" s="15">
        <f t="shared" si="2"/>
        <v>23.866666666666667</v>
      </c>
      <c r="O67" s="10">
        <v>3</v>
      </c>
    </row>
    <row r="68" spans="1:15" ht="36.950000000000003" customHeight="1">
      <c r="A68" s="8">
        <v>65</v>
      </c>
      <c r="B68" s="9">
        <v>2</v>
      </c>
      <c r="C68" s="9" t="s">
        <v>14</v>
      </c>
      <c r="D68" s="10" t="s">
        <v>152</v>
      </c>
      <c r="E68" s="10" t="s">
        <v>150</v>
      </c>
      <c r="F68" s="10" t="s">
        <v>514</v>
      </c>
      <c r="G68" s="10" t="s">
        <v>548</v>
      </c>
      <c r="H68" s="10" t="s">
        <v>153</v>
      </c>
      <c r="I68" s="16">
        <v>170</v>
      </c>
      <c r="J68" s="14"/>
      <c r="K68" s="14">
        <f t="shared" si="1"/>
        <v>22.666666666666668</v>
      </c>
      <c r="L68" s="14">
        <v>83.2</v>
      </c>
      <c r="M68" s="15">
        <f t="shared" si="0"/>
        <v>49.92</v>
      </c>
      <c r="N68" s="15">
        <f t="shared" si="2"/>
        <v>72.586666666666673</v>
      </c>
      <c r="O68" s="10">
        <v>1</v>
      </c>
    </row>
    <row r="69" spans="1:15" ht="36.950000000000003" customHeight="1">
      <c r="A69" s="8">
        <v>64</v>
      </c>
      <c r="B69" s="9">
        <v>2</v>
      </c>
      <c r="C69" s="9" t="s">
        <v>14</v>
      </c>
      <c r="D69" s="10" t="s">
        <v>149</v>
      </c>
      <c r="E69" s="10" t="s">
        <v>150</v>
      </c>
      <c r="F69" s="10" t="s">
        <v>514</v>
      </c>
      <c r="G69" s="10" t="s">
        <v>548</v>
      </c>
      <c r="H69" s="10" t="s">
        <v>151</v>
      </c>
      <c r="I69" s="16">
        <v>180.5</v>
      </c>
      <c r="J69" s="14"/>
      <c r="K69" s="14">
        <f t="shared" si="1"/>
        <v>24.066666666666666</v>
      </c>
      <c r="L69" s="14">
        <v>79.7</v>
      </c>
      <c r="M69" s="15">
        <f t="shared" ref="M69:M132" si="3">L69*0.6</f>
        <v>47.82</v>
      </c>
      <c r="N69" s="15">
        <f t="shared" si="2"/>
        <v>71.88666666666667</v>
      </c>
      <c r="O69" s="10">
        <v>2</v>
      </c>
    </row>
    <row r="70" spans="1:15" ht="36.950000000000003" customHeight="1">
      <c r="A70" s="8">
        <v>66</v>
      </c>
      <c r="B70" s="9">
        <v>2</v>
      </c>
      <c r="C70" s="9" t="s">
        <v>14</v>
      </c>
      <c r="D70" s="10" t="s">
        <v>154</v>
      </c>
      <c r="E70" s="10" t="s">
        <v>150</v>
      </c>
      <c r="F70" s="10" t="s">
        <v>514</v>
      </c>
      <c r="G70" s="10" t="s">
        <v>548</v>
      </c>
      <c r="H70" s="10" t="s">
        <v>155</v>
      </c>
      <c r="I70" s="16">
        <v>149.5</v>
      </c>
      <c r="J70" s="14"/>
      <c r="K70" s="14">
        <f t="shared" si="1"/>
        <v>19.933333333333337</v>
      </c>
      <c r="L70" s="14">
        <v>79.599999999999994</v>
      </c>
      <c r="M70" s="15">
        <f t="shared" si="3"/>
        <v>47.76</v>
      </c>
      <c r="N70" s="15">
        <f t="shared" si="2"/>
        <v>67.693333333333328</v>
      </c>
      <c r="O70" s="10">
        <v>3</v>
      </c>
    </row>
    <row r="71" spans="1:15" ht="36.950000000000003" customHeight="1">
      <c r="A71" s="8">
        <v>67</v>
      </c>
      <c r="B71" s="9">
        <v>2</v>
      </c>
      <c r="C71" s="9" t="s">
        <v>14</v>
      </c>
      <c r="D71" s="10" t="s">
        <v>156</v>
      </c>
      <c r="E71" s="10" t="s">
        <v>157</v>
      </c>
      <c r="F71" s="10" t="s">
        <v>515</v>
      </c>
      <c r="G71" s="10" t="s">
        <v>548</v>
      </c>
      <c r="H71" s="10" t="s">
        <v>158</v>
      </c>
      <c r="I71" s="16">
        <v>200</v>
      </c>
      <c r="J71" s="14"/>
      <c r="K71" s="14">
        <f t="shared" si="1"/>
        <v>26.666666666666671</v>
      </c>
      <c r="L71" s="14">
        <v>86</v>
      </c>
      <c r="M71" s="15">
        <f t="shared" si="3"/>
        <v>51.6</v>
      </c>
      <c r="N71" s="15">
        <f t="shared" si="2"/>
        <v>78.26666666666668</v>
      </c>
      <c r="O71" s="10">
        <v>1</v>
      </c>
    </row>
    <row r="72" spans="1:15" ht="36.950000000000003" customHeight="1">
      <c r="A72" s="8">
        <v>69</v>
      </c>
      <c r="B72" s="9">
        <v>2</v>
      </c>
      <c r="C72" s="9" t="s">
        <v>14</v>
      </c>
      <c r="D72" s="10" t="s">
        <v>161</v>
      </c>
      <c r="E72" s="10" t="s">
        <v>157</v>
      </c>
      <c r="F72" s="10" t="s">
        <v>515</v>
      </c>
      <c r="G72" s="10" t="s">
        <v>548</v>
      </c>
      <c r="H72" s="10" t="s">
        <v>162</v>
      </c>
      <c r="I72" s="16">
        <v>191</v>
      </c>
      <c r="J72" s="14"/>
      <c r="K72" s="14">
        <f t="shared" ref="K72:K135" si="4">(I72/3+J72)*0.4</f>
        <v>25.466666666666669</v>
      </c>
      <c r="L72" s="14">
        <v>84.5</v>
      </c>
      <c r="M72" s="15">
        <f t="shared" si="3"/>
        <v>50.699999999999996</v>
      </c>
      <c r="N72" s="15">
        <f t="shared" ref="N72:N135" si="5">K72+M72</f>
        <v>76.166666666666657</v>
      </c>
      <c r="O72" s="10">
        <v>2</v>
      </c>
    </row>
    <row r="73" spans="1:15" ht="36.950000000000003" customHeight="1">
      <c r="A73" s="8">
        <v>68</v>
      </c>
      <c r="B73" s="9">
        <v>2</v>
      </c>
      <c r="C73" s="9" t="s">
        <v>14</v>
      </c>
      <c r="D73" s="10" t="s">
        <v>159</v>
      </c>
      <c r="E73" s="10" t="s">
        <v>157</v>
      </c>
      <c r="F73" s="10" t="s">
        <v>515</v>
      </c>
      <c r="G73" s="10" t="s">
        <v>548</v>
      </c>
      <c r="H73" s="10" t="s">
        <v>160</v>
      </c>
      <c r="I73" s="16">
        <v>192.5</v>
      </c>
      <c r="J73" s="14"/>
      <c r="K73" s="14">
        <f t="shared" si="4"/>
        <v>25.666666666666671</v>
      </c>
      <c r="L73" s="14">
        <v>82</v>
      </c>
      <c r="M73" s="15">
        <f t="shared" si="3"/>
        <v>49.199999999999996</v>
      </c>
      <c r="N73" s="15">
        <f t="shared" si="5"/>
        <v>74.866666666666674</v>
      </c>
      <c r="O73" s="10">
        <v>3</v>
      </c>
    </row>
    <row r="74" spans="1:15" ht="36.950000000000003" customHeight="1">
      <c r="A74" s="8">
        <v>70</v>
      </c>
      <c r="B74" s="9">
        <v>2</v>
      </c>
      <c r="C74" s="9" t="s">
        <v>14</v>
      </c>
      <c r="D74" s="10" t="s">
        <v>163</v>
      </c>
      <c r="E74" s="10" t="s">
        <v>164</v>
      </c>
      <c r="F74" s="10" t="s">
        <v>516</v>
      </c>
      <c r="G74" s="10" t="s">
        <v>548</v>
      </c>
      <c r="H74" s="10" t="s">
        <v>165</v>
      </c>
      <c r="I74" s="16">
        <v>184</v>
      </c>
      <c r="J74" s="14"/>
      <c r="K74" s="14">
        <f t="shared" si="4"/>
        <v>24.533333333333335</v>
      </c>
      <c r="L74" s="14">
        <v>84.7</v>
      </c>
      <c r="M74" s="15">
        <f t="shared" si="3"/>
        <v>50.82</v>
      </c>
      <c r="N74" s="15">
        <f t="shared" si="5"/>
        <v>75.353333333333339</v>
      </c>
      <c r="O74" s="10">
        <v>1</v>
      </c>
    </row>
    <row r="75" spans="1:15" ht="36.950000000000003" customHeight="1">
      <c r="A75" s="8">
        <v>71</v>
      </c>
      <c r="B75" s="9">
        <v>2</v>
      </c>
      <c r="C75" s="9" t="s">
        <v>14</v>
      </c>
      <c r="D75" s="10" t="s">
        <v>166</v>
      </c>
      <c r="E75" s="10" t="s">
        <v>164</v>
      </c>
      <c r="F75" s="10" t="s">
        <v>516</v>
      </c>
      <c r="G75" s="10" t="s">
        <v>548</v>
      </c>
      <c r="H75" s="10" t="s">
        <v>167</v>
      </c>
      <c r="I75" s="16">
        <v>177.5</v>
      </c>
      <c r="J75" s="14"/>
      <c r="K75" s="14">
        <f t="shared" si="4"/>
        <v>23.666666666666668</v>
      </c>
      <c r="L75" s="14">
        <v>83.8</v>
      </c>
      <c r="M75" s="15">
        <f t="shared" si="3"/>
        <v>50.279999999999994</v>
      </c>
      <c r="N75" s="15">
        <f t="shared" si="5"/>
        <v>73.946666666666658</v>
      </c>
      <c r="O75" s="10">
        <v>2</v>
      </c>
    </row>
    <row r="76" spans="1:15" ht="36.950000000000003" customHeight="1">
      <c r="A76" s="8">
        <v>72</v>
      </c>
      <c r="B76" s="9">
        <v>2</v>
      </c>
      <c r="C76" s="9" t="s">
        <v>14</v>
      </c>
      <c r="D76" s="10" t="s">
        <v>168</v>
      </c>
      <c r="E76" s="10" t="s">
        <v>164</v>
      </c>
      <c r="F76" s="10" t="s">
        <v>516</v>
      </c>
      <c r="G76" s="10" t="s">
        <v>548</v>
      </c>
      <c r="H76" s="10" t="s">
        <v>169</v>
      </c>
      <c r="I76" s="16">
        <v>168</v>
      </c>
      <c r="J76" s="14"/>
      <c r="K76" s="14">
        <f t="shared" si="4"/>
        <v>22.400000000000002</v>
      </c>
      <c r="L76" s="14">
        <v>83.2</v>
      </c>
      <c r="M76" s="15">
        <f t="shared" si="3"/>
        <v>49.92</v>
      </c>
      <c r="N76" s="15">
        <f t="shared" si="5"/>
        <v>72.320000000000007</v>
      </c>
      <c r="O76" s="10">
        <v>3</v>
      </c>
    </row>
    <row r="77" spans="1:15" ht="36.950000000000003" customHeight="1">
      <c r="A77" s="8">
        <v>75</v>
      </c>
      <c r="B77" s="9">
        <v>2</v>
      </c>
      <c r="C77" s="9" t="s">
        <v>55</v>
      </c>
      <c r="D77" s="10" t="s">
        <v>175</v>
      </c>
      <c r="E77" s="10" t="s">
        <v>171</v>
      </c>
      <c r="F77" s="10" t="s">
        <v>517</v>
      </c>
      <c r="G77" s="10" t="s">
        <v>548</v>
      </c>
      <c r="H77" s="10" t="s">
        <v>176</v>
      </c>
      <c r="I77" s="16">
        <v>173.5</v>
      </c>
      <c r="J77" s="14"/>
      <c r="K77" s="14">
        <f t="shared" si="4"/>
        <v>23.133333333333336</v>
      </c>
      <c r="L77" s="14">
        <v>88.4</v>
      </c>
      <c r="M77" s="15">
        <f t="shared" si="3"/>
        <v>53.04</v>
      </c>
      <c r="N77" s="15">
        <f t="shared" si="5"/>
        <v>76.173333333333332</v>
      </c>
      <c r="O77" s="10">
        <v>1</v>
      </c>
    </row>
    <row r="78" spans="1:15" ht="36.950000000000003" customHeight="1">
      <c r="A78" s="8">
        <v>73</v>
      </c>
      <c r="B78" s="9">
        <v>2</v>
      </c>
      <c r="C78" s="9" t="s">
        <v>55</v>
      </c>
      <c r="D78" s="28" t="s">
        <v>170</v>
      </c>
      <c r="E78" s="10" t="s">
        <v>171</v>
      </c>
      <c r="F78" s="10" t="s">
        <v>517</v>
      </c>
      <c r="G78" s="10" t="s">
        <v>548</v>
      </c>
      <c r="H78" s="10" t="s">
        <v>172</v>
      </c>
      <c r="I78" s="16">
        <v>195.5</v>
      </c>
      <c r="J78" s="14"/>
      <c r="K78" s="14">
        <f t="shared" si="4"/>
        <v>26.06666666666667</v>
      </c>
      <c r="L78" s="14">
        <v>83.2</v>
      </c>
      <c r="M78" s="15">
        <f t="shared" si="3"/>
        <v>49.92</v>
      </c>
      <c r="N78" s="15">
        <f t="shared" si="5"/>
        <v>75.986666666666679</v>
      </c>
      <c r="O78" s="10">
        <v>2</v>
      </c>
    </row>
    <row r="79" spans="1:15" ht="36.950000000000003" customHeight="1">
      <c r="A79" s="8">
        <v>74</v>
      </c>
      <c r="B79" s="9">
        <v>2</v>
      </c>
      <c r="C79" s="9" t="s">
        <v>55</v>
      </c>
      <c r="D79" s="10" t="s">
        <v>173</v>
      </c>
      <c r="E79" s="10" t="s">
        <v>171</v>
      </c>
      <c r="F79" s="10" t="s">
        <v>517</v>
      </c>
      <c r="G79" s="10" t="s">
        <v>548</v>
      </c>
      <c r="H79" s="10" t="s">
        <v>174</v>
      </c>
      <c r="I79" s="16">
        <v>187.5</v>
      </c>
      <c r="J79" s="14"/>
      <c r="K79" s="14">
        <f t="shared" si="4"/>
        <v>25</v>
      </c>
      <c r="L79" s="14">
        <v>0</v>
      </c>
      <c r="M79" s="15">
        <f t="shared" si="3"/>
        <v>0</v>
      </c>
      <c r="N79" s="15">
        <f t="shared" si="5"/>
        <v>25</v>
      </c>
      <c r="O79" s="10">
        <v>3</v>
      </c>
    </row>
    <row r="80" spans="1:15" ht="36.950000000000003" customHeight="1">
      <c r="A80" s="8">
        <v>76</v>
      </c>
      <c r="B80" s="9">
        <v>2</v>
      </c>
      <c r="C80" s="9" t="s">
        <v>55</v>
      </c>
      <c r="D80" s="10" t="s">
        <v>177</v>
      </c>
      <c r="E80" s="10" t="s">
        <v>178</v>
      </c>
      <c r="F80" s="10" t="s">
        <v>513</v>
      </c>
      <c r="G80" s="10" t="s">
        <v>548</v>
      </c>
      <c r="H80" s="10" t="s">
        <v>179</v>
      </c>
      <c r="I80" s="16">
        <v>196</v>
      </c>
      <c r="J80" s="14">
        <v>5</v>
      </c>
      <c r="K80" s="14">
        <f t="shared" si="4"/>
        <v>28.133333333333333</v>
      </c>
      <c r="L80" s="14">
        <v>84.6</v>
      </c>
      <c r="M80" s="15">
        <f t="shared" si="3"/>
        <v>50.76</v>
      </c>
      <c r="N80" s="15">
        <f t="shared" si="5"/>
        <v>78.893333333333331</v>
      </c>
      <c r="O80" s="10">
        <v>1</v>
      </c>
    </row>
    <row r="81" spans="1:15" ht="36.950000000000003" customHeight="1">
      <c r="A81" s="8">
        <v>77</v>
      </c>
      <c r="B81" s="9">
        <v>2</v>
      </c>
      <c r="C81" s="9" t="s">
        <v>55</v>
      </c>
      <c r="D81" s="10" t="s">
        <v>180</v>
      </c>
      <c r="E81" s="10" t="s">
        <v>178</v>
      </c>
      <c r="F81" s="10" t="s">
        <v>513</v>
      </c>
      <c r="G81" s="10" t="s">
        <v>548</v>
      </c>
      <c r="H81" s="10" t="s">
        <v>181</v>
      </c>
      <c r="I81" s="16">
        <v>208.5</v>
      </c>
      <c r="J81" s="14"/>
      <c r="K81" s="14">
        <f t="shared" si="4"/>
        <v>27.8</v>
      </c>
      <c r="L81" s="14">
        <v>84.9</v>
      </c>
      <c r="M81" s="15">
        <f t="shared" si="3"/>
        <v>50.940000000000005</v>
      </c>
      <c r="N81" s="15">
        <f t="shared" si="5"/>
        <v>78.740000000000009</v>
      </c>
      <c r="O81" s="10">
        <v>2</v>
      </c>
    </row>
    <row r="82" spans="1:15" ht="36.950000000000003" customHeight="1">
      <c r="A82" s="8">
        <v>78</v>
      </c>
      <c r="B82" s="9">
        <v>2</v>
      </c>
      <c r="C82" s="9" t="s">
        <v>55</v>
      </c>
      <c r="D82" s="10" t="s">
        <v>182</v>
      </c>
      <c r="E82" s="10" t="s">
        <v>178</v>
      </c>
      <c r="F82" s="10" t="s">
        <v>513</v>
      </c>
      <c r="G82" s="10" t="s">
        <v>548</v>
      </c>
      <c r="H82" s="10" t="s">
        <v>183</v>
      </c>
      <c r="I82" s="16">
        <v>203</v>
      </c>
      <c r="J82" s="14"/>
      <c r="K82" s="14">
        <f t="shared" si="4"/>
        <v>27.06666666666667</v>
      </c>
      <c r="L82" s="14">
        <v>83</v>
      </c>
      <c r="M82" s="15">
        <f t="shared" si="3"/>
        <v>49.8</v>
      </c>
      <c r="N82" s="15">
        <f t="shared" si="5"/>
        <v>76.866666666666674</v>
      </c>
      <c r="O82" s="10">
        <v>3</v>
      </c>
    </row>
    <row r="83" spans="1:15" ht="36.950000000000003" customHeight="1">
      <c r="A83" s="8">
        <v>79</v>
      </c>
      <c r="B83" s="9">
        <v>2</v>
      </c>
      <c r="C83" s="9" t="s">
        <v>55</v>
      </c>
      <c r="D83" s="10" t="s">
        <v>184</v>
      </c>
      <c r="E83" s="10" t="s">
        <v>185</v>
      </c>
      <c r="F83" s="10" t="s">
        <v>518</v>
      </c>
      <c r="G83" s="10" t="s">
        <v>548</v>
      </c>
      <c r="H83" s="10" t="s">
        <v>186</v>
      </c>
      <c r="I83" s="16">
        <v>198.5</v>
      </c>
      <c r="J83" s="14"/>
      <c r="K83" s="14">
        <f t="shared" si="4"/>
        <v>26.466666666666669</v>
      </c>
      <c r="L83" s="14">
        <v>85.6</v>
      </c>
      <c r="M83" s="15">
        <f t="shared" si="3"/>
        <v>51.359999999999992</v>
      </c>
      <c r="N83" s="15">
        <f t="shared" si="5"/>
        <v>77.826666666666654</v>
      </c>
      <c r="O83" s="10">
        <v>1</v>
      </c>
    </row>
    <row r="84" spans="1:15" ht="36.950000000000003" customHeight="1">
      <c r="A84" s="8">
        <v>81</v>
      </c>
      <c r="B84" s="9">
        <v>2</v>
      </c>
      <c r="C84" s="9" t="s">
        <v>55</v>
      </c>
      <c r="D84" s="10" t="s">
        <v>189</v>
      </c>
      <c r="E84" s="10" t="s">
        <v>185</v>
      </c>
      <c r="F84" s="10" t="s">
        <v>518</v>
      </c>
      <c r="G84" s="10" t="s">
        <v>548</v>
      </c>
      <c r="H84" s="10" t="s">
        <v>190</v>
      </c>
      <c r="I84" s="16">
        <v>184.5</v>
      </c>
      <c r="J84" s="14"/>
      <c r="K84" s="14">
        <f t="shared" si="4"/>
        <v>24.6</v>
      </c>
      <c r="L84" s="14">
        <v>87.5</v>
      </c>
      <c r="M84" s="15">
        <f t="shared" si="3"/>
        <v>52.5</v>
      </c>
      <c r="N84" s="15">
        <f t="shared" si="5"/>
        <v>77.099999999999994</v>
      </c>
      <c r="O84" s="10">
        <v>2</v>
      </c>
    </row>
    <row r="85" spans="1:15" ht="36.950000000000003" customHeight="1">
      <c r="A85" s="8">
        <v>80</v>
      </c>
      <c r="B85" s="9">
        <v>2</v>
      </c>
      <c r="C85" s="9" t="s">
        <v>55</v>
      </c>
      <c r="D85" s="10" t="s">
        <v>187</v>
      </c>
      <c r="E85" s="10" t="s">
        <v>185</v>
      </c>
      <c r="F85" s="10" t="s">
        <v>518</v>
      </c>
      <c r="G85" s="10" t="s">
        <v>548</v>
      </c>
      <c r="H85" s="10" t="s">
        <v>188</v>
      </c>
      <c r="I85" s="16">
        <v>184.5</v>
      </c>
      <c r="J85" s="14"/>
      <c r="K85" s="14">
        <f t="shared" si="4"/>
        <v>24.6</v>
      </c>
      <c r="L85" s="14">
        <v>81</v>
      </c>
      <c r="M85" s="15">
        <f t="shared" si="3"/>
        <v>48.6</v>
      </c>
      <c r="N85" s="15">
        <f t="shared" si="5"/>
        <v>73.2</v>
      </c>
      <c r="O85" s="10">
        <v>3</v>
      </c>
    </row>
    <row r="86" spans="1:15" ht="36.950000000000003" customHeight="1">
      <c r="A86" s="8">
        <v>82</v>
      </c>
      <c r="B86" s="9">
        <v>2</v>
      </c>
      <c r="C86" s="9" t="s">
        <v>55</v>
      </c>
      <c r="D86" s="10" t="s">
        <v>191</v>
      </c>
      <c r="E86" s="10" t="s">
        <v>185</v>
      </c>
      <c r="F86" s="10" t="s">
        <v>519</v>
      </c>
      <c r="G86" s="10" t="s">
        <v>548</v>
      </c>
      <c r="H86" s="10" t="s">
        <v>192</v>
      </c>
      <c r="I86" s="16">
        <v>148</v>
      </c>
      <c r="J86" s="14"/>
      <c r="K86" s="14">
        <f t="shared" si="4"/>
        <v>19.733333333333334</v>
      </c>
      <c r="L86" s="14">
        <v>86.9</v>
      </c>
      <c r="M86" s="15">
        <f t="shared" si="3"/>
        <v>52.14</v>
      </c>
      <c r="N86" s="15">
        <f t="shared" si="5"/>
        <v>71.873333333333335</v>
      </c>
      <c r="O86" s="10">
        <v>1</v>
      </c>
    </row>
    <row r="87" spans="1:15" ht="36.950000000000003" customHeight="1">
      <c r="A87" s="8">
        <v>83</v>
      </c>
      <c r="B87" s="9">
        <v>2</v>
      </c>
      <c r="C87" s="9" t="s">
        <v>55</v>
      </c>
      <c r="D87" s="10" t="s">
        <v>193</v>
      </c>
      <c r="E87" s="10" t="s">
        <v>185</v>
      </c>
      <c r="F87" s="10" t="s">
        <v>519</v>
      </c>
      <c r="G87" s="10" t="s">
        <v>548</v>
      </c>
      <c r="H87" s="10" t="s">
        <v>194</v>
      </c>
      <c r="I87" s="16">
        <v>104</v>
      </c>
      <c r="J87" s="14"/>
      <c r="K87" s="14">
        <f t="shared" si="4"/>
        <v>13.866666666666667</v>
      </c>
      <c r="L87" s="14">
        <v>75.8</v>
      </c>
      <c r="M87" s="15">
        <f t="shared" si="3"/>
        <v>45.48</v>
      </c>
      <c r="N87" s="15">
        <f t="shared" si="5"/>
        <v>59.346666666666664</v>
      </c>
      <c r="O87" s="10">
        <v>2</v>
      </c>
    </row>
    <row r="88" spans="1:15" ht="36.950000000000003" customHeight="1">
      <c r="A88" s="8">
        <v>84</v>
      </c>
      <c r="B88" s="9">
        <v>2</v>
      </c>
      <c r="C88" s="9" t="s">
        <v>55</v>
      </c>
      <c r="D88" s="10" t="s">
        <v>195</v>
      </c>
      <c r="E88" s="10" t="s">
        <v>185</v>
      </c>
      <c r="F88" s="10" t="s">
        <v>519</v>
      </c>
      <c r="G88" s="10" t="s">
        <v>548</v>
      </c>
      <c r="H88" s="10" t="s">
        <v>196</v>
      </c>
      <c r="I88" s="16">
        <v>82</v>
      </c>
      <c r="J88" s="14"/>
      <c r="K88" s="14">
        <f t="shared" si="4"/>
        <v>10.933333333333334</v>
      </c>
      <c r="L88" s="14">
        <v>0</v>
      </c>
      <c r="M88" s="15">
        <f t="shared" si="3"/>
        <v>0</v>
      </c>
      <c r="N88" s="15">
        <f t="shared" si="5"/>
        <v>10.933333333333334</v>
      </c>
      <c r="O88" s="10">
        <v>3</v>
      </c>
    </row>
    <row r="89" spans="1:15" ht="36.950000000000003" customHeight="1">
      <c r="A89" s="8">
        <v>85</v>
      </c>
      <c r="B89" s="9">
        <v>2</v>
      </c>
      <c r="C89" s="9" t="s">
        <v>55</v>
      </c>
      <c r="D89" s="10" t="s">
        <v>197</v>
      </c>
      <c r="E89" s="10" t="s">
        <v>198</v>
      </c>
      <c r="F89" s="10" t="s">
        <v>518</v>
      </c>
      <c r="G89" s="10">
        <v>1</v>
      </c>
      <c r="H89" s="10" t="s">
        <v>199</v>
      </c>
      <c r="I89" s="16">
        <v>187.5</v>
      </c>
      <c r="J89" s="14"/>
      <c r="K89" s="14">
        <f t="shared" si="4"/>
        <v>25</v>
      </c>
      <c r="L89" s="14">
        <v>85</v>
      </c>
      <c r="M89" s="15">
        <f t="shared" si="3"/>
        <v>51</v>
      </c>
      <c r="N89" s="15">
        <f t="shared" si="5"/>
        <v>76</v>
      </c>
      <c r="O89" s="10">
        <v>1</v>
      </c>
    </row>
    <row r="90" spans="1:15" ht="36.950000000000003" customHeight="1">
      <c r="A90" s="8">
        <v>87</v>
      </c>
      <c r="B90" s="9">
        <v>2</v>
      </c>
      <c r="C90" s="9" t="s">
        <v>55</v>
      </c>
      <c r="D90" s="10" t="s">
        <v>202</v>
      </c>
      <c r="E90" s="10" t="s">
        <v>198</v>
      </c>
      <c r="F90" s="10" t="s">
        <v>518</v>
      </c>
      <c r="G90" s="10">
        <v>1</v>
      </c>
      <c r="H90" s="10" t="s">
        <v>203</v>
      </c>
      <c r="I90" s="16">
        <v>133.5</v>
      </c>
      <c r="J90" s="14"/>
      <c r="K90" s="14">
        <f t="shared" si="4"/>
        <v>17.8</v>
      </c>
      <c r="L90" s="14">
        <v>80</v>
      </c>
      <c r="M90" s="15">
        <f t="shared" si="3"/>
        <v>48</v>
      </c>
      <c r="N90" s="15">
        <f t="shared" si="5"/>
        <v>65.8</v>
      </c>
      <c r="O90" s="10">
        <v>2</v>
      </c>
    </row>
    <row r="91" spans="1:15" ht="36.950000000000003" customHeight="1">
      <c r="A91" s="8">
        <v>86</v>
      </c>
      <c r="B91" s="9">
        <v>2</v>
      </c>
      <c r="C91" s="9" t="s">
        <v>55</v>
      </c>
      <c r="D91" s="10" t="s">
        <v>200</v>
      </c>
      <c r="E91" s="10" t="s">
        <v>198</v>
      </c>
      <c r="F91" s="10" t="s">
        <v>518</v>
      </c>
      <c r="G91" s="10">
        <v>1</v>
      </c>
      <c r="H91" s="10" t="s">
        <v>201</v>
      </c>
      <c r="I91" s="16">
        <v>133.5</v>
      </c>
      <c r="J91" s="14"/>
      <c r="K91" s="14">
        <f t="shared" si="4"/>
        <v>17.8</v>
      </c>
      <c r="L91" s="14">
        <v>72</v>
      </c>
      <c r="M91" s="15">
        <f t="shared" si="3"/>
        <v>43.199999999999996</v>
      </c>
      <c r="N91" s="15">
        <f t="shared" si="5"/>
        <v>61</v>
      </c>
      <c r="O91" s="10">
        <v>3</v>
      </c>
    </row>
    <row r="92" spans="1:15" ht="36.950000000000003" customHeight="1">
      <c r="A92" s="8">
        <v>89</v>
      </c>
      <c r="B92" s="9">
        <v>2</v>
      </c>
      <c r="C92" s="9" t="s">
        <v>55</v>
      </c>
      <c r="D92" s="10" t="s">
        <v>206</v>
      </c>
      <c r="E92" s="10" t="s">
        <v>198</v>
      </c>
      <c r="F92" s="10" t="s">
        <v>519</v>
      </c>
      <c r="G92" s="10" t="s">
        <v>548</v>
      </c>
      <c r="H92" s="10" t="s">
        <v>207</v>
      </c>
      <c r="I92" s="16">
        <v>169.5</v>
      </c>
      <c r="J92" s="14"/>
      <c r="K92" s="14">
        <f t="shared" si="4"/>
        <v>22.6</v>
      </c>
      <c r="L92" s="14">
        <v>86.4</v>
      </c>
      <c r="M92" s="15">
        <f t="shared" si="3"/>
        <v>51.84</v>
      </c>
      <c r="N92" s="15">
        <f t="shared" si="5"/>
        <v>74.44</v>
      </c>
      <c r="O92" s="10">
        <v>1</v>
      </c>
    </row>
    <row r="93" spans="1:15" ht="36.950000000000003" customHeight="1">
      <c r="A93" s="8">
        <v>90</v>
      </c>
      <c r="B93" s="9">
        <v>2</v>
      </c>
      <c r="C93" s="9" t="s">
        <v>55</v>
      </c>
      <c r="D93" s="10" t="s">
        <v>208</v>
      </c>
      <c r="E93" s="10" t="s">
        <v>198</v>
      </c>
      <c r="F93" s="10" t="s">
        <v>519</v>
      </c>
      <c r="G93" s="10" t="s">
        <v>548</v>
      </c>
      <c r="H93" s="10" t="s">
        <v>209</v>
      </c>
      <c r="I93" s="16">
        <v>167</v>
      </c>
      <c r="J93" s="14"/>
      <c r="K93" s="14">
        <f t="shared" si="4"/>
        <v>22.266666666666666</v>
      </c>
      <c r="L93" s="14">
        <v>85</v>
      </c>
      <c r="M93" s="15">
        <f t="shared" si="3"/>
        <v>51</v>
      </c>
      <c r="N93" s="15">
        <f t="shared" si="5"/>
        <v>73.266666666666666</v>
      </c>
      <c r="O93" s="10">
        <v>2</v>
      </c>
    </row>
    <row r="94" spans="1:15" ht="36.950000000000003" customHeight="1">
      <c r="A94" s="8">
        <v>88</v>
      </c>
      <c r="B94" s="9">
        <v>2</v>
      </c>
      <c r="C94" s="9" t="s">
        <v>55</v>
      </c>
      <c r="D94" s="10" t="s">
        <v>204</v>
      </c>
      <c r="E94" s="10" t="s">
        <v>198</v>
      </c>
      <c r="F94" s="10" t="s">
        <v>519</v>
      </c>
      <c r="G94" s="10" t="s">
        <v>548</v>
      </c>
      <c r="H94" s="10" t="s">
        <v>205</v>
      </c>
      <c r="I94" s="16">
        <v>171.5</v>
      </c>
      <c r="J94" s="14"/>
      <c r="K94" s="14">
        <f t="shared" si="4"/>
        <v>22.866666666666667</v>
      </c>
      <c r="L94" s="14">
        <v>83.9</v>
      </c>
      <c r="M94" s="15">
        <f t="shared" si="3"/>
        <v>50.34</v>
      </c>
      <c r="N94" s="15">
        <f t="shared" si="5"/>
        <v>73.206666666666678</v>
      </c>
      <c r="O94" s="10">
        <v>3</v>
      </c>
    </row>
    <row r="95" spans="1:15" ht="36.950000000000003" customHeight="1">
      <c r="A95" s="8">
        <v>91</v>
      </c>
      <c r="B95" s="9">
        <v>2</v>
      </c>
      <c r="C95" s="9" t="s">
        <v>55</v>
      </c>
      <c r="D95" s="10" t="s">
        <v>210</v>
      </c>
      <c r="E95" s="10" t="s">
        <v>211</v>
      </c>
      <c r="F95" s="10" t="s">
        <v>520</v>
      </c>
      <c r="G95" s="10" t="s">
        <v>548</v>
      </c>
      <c r="H95" s="10" t="s">
        <v>212</v>
      </c>
      <c r="I95" s="18">
        <v>138.5</v>
      </c>
      <c r="J95" s="19"/>
      <c r="K95" s="14">
        <f t="shared" si="4"/>
        <v>18.466666666666665</v>
      </c>
      <c r="L95" s="14">
        <v>78.2</v>
      </c>
      <c r="M95" s="15">
        <f t="shared" si="3"/>
        <v>46.92</v>
      </c>
      <c r="N95" s="15">
        <f t="shared" si="5"/>
        <v>65.38666666666667</v>
      </c>
      <c r="O95" s="10">
        <v>1</v>
      </c>
    </row>
    <row r="96" spans="1:15" ht="36.950000000000003" customHeight="1">
      <c r="A96" s="8">
        <v>92</v>
      </c>
      <c r="B96" s="9">
        <v>2</v>
      </c>
      <c r="C96" s="9" t="s">
        <v>55</v>
      </c>
      <c r="D96" s="10" t="s">
        <v>213</v>
      </c>
      <c r="E96" s="10" t="s">
        <v>214</v>
      </c>
      <c r="F96" s="10" t="s">
        <v>521</v>
      </c>
      <c r="G96" s="10" t="s">
        <v>548</v>
      </c>
      <c r="H96" s="10" t="s">
        <v>215</v>
      </c>
      <c r="I96" s="15">
        <v>203.5</v>
      </c>
      <c r="J96" s="14"/>
      <c r="K96" s="14">
        <f t="shared" si="4"/>
        <v>27.133333333333333</v>
      </c>
      <c r="L96" s="14">
        <v>87.2</v>
      </c>
      <c r="M96" s="15">
        <f t="shared" si="3"/>
        <v>52.32</v>
      </c>
      <c r="N96" s="15">
        <f t="shared" si="5"/>
        <v>79.453333333333333</v>
      </c>
      <c r="O96" s="10">
        <v>1</v>
      </c>
    </row>
    <row r="97" spans="1:15" ht="36.950000000000003" customHeight="1">
      <c r="A97" s="8">
        <v>93</v>
      </c>
      <c r="B97" s="9">
        <v>2</v>
      </c>
      <c r="C97" s="9" t="s">
        <v>55</v>
      </c>
      <c r="D97" s="10" t="s">
        <v>216</v>
      </c>
      <c r="E97" s="10" t="s">
        <v>214</v>
      </c>
      <c r="F97" s="10" t="s">
        <v>521</v>
      </c>
      <c r="G97" s="10" t="s">
        <v>548</v>
      </c>
      <c r="H97" s="10" t="s">
        <v>217</v>
      </c>
      <c r="I97" s="20">
        <v>166.5</v>
      </c>
      <c r="J97" s="21">
        <v>5</v>
      </c>
      <c r="K97" s="14">
        <f t="shared" si="4"/>
        <v>24.200000000000003</v>
      </c>
      <c r="L97" s="14">
        <v>86.2</v>
      </c>
      <c r="M97" s="15">
        <f t="shared" si="3"/>
        <v>51.72</v>
      </c>
      <c r="N97" s="15">
        <f t="shared" si="5"/>
        <v>75.92</v>
      </c>
      <c r="O97" s="10">
        <v>2</v>
      </c>
    </row>
    <row r="98" spans="1:15" ht="36.950000000000003" customHeight="1">
      <c r="A98" s="8">
        <v>94</v>
      </c>
      <c r="B98" s="9">
        <v>2</v>
      </c>
      <c r="C98" s="9" t="s">
        <v>55</v>
      </c>
      <c r="D98" s="10" t="s">
        <v>218</v>
      </c>
      <c r="E98" s="10" t="s">
        <v>214</v>
      </c>
      <c r="F98" s="10" t="s">
        <v>521</v>
      </c>
      <c r="G98" s="10" t="s">
        <v>548</v>
      </c>
      <c r="H98" s="10" t="s">
        <v>219</v>
      </c>
      <c r="I98" s="16">
        <v>179</v>
      </c>
      <c r="J98" s="14"/>
      <c r="K98" s="14">
        <f t="shared" si="4"/>
        <v>23.866666666666667</v>
      </c>
      <c r="L98" s="14">
        <v>85</v>
      </c>
      <c r="M98" s="15">
        <f t="shared" si="3"/>
        <v>51</v>
      </c>
      <c r="N98" s="15">
        <f t="shared" si="5"/>
        <v>74.866666666666674</v>
      </c>
      <c r="O98" s="10">
        <v>3</v>
      </c>
    </row>
    <row r="99" spans="1:15" ht="36.950000000000003" customHeight="1">
      <c r="A99" s="8">
        <v>95</v>
      </c>
      <c r="B99" s="9">
        <v>2</v>
      </c>
      <c r="C99" s="9" t="s">
        <v>55</v>
      </c>
      <c r="D99" s="10" t="s">
        <v>220</v>
      </c>
      <c r="E99" s="10" t="s">
        <v>214</v>
      </c>
      <c r="F99" s="10" t="s">
        <v>522</v>
      </c>
      <c r="G99" s="10" t="s">
        <v>548</v>
      </c>
      <c r="H99" s="10" t="s">
        <v>221</v>
      </c>
      <c r="I99" s="16">
        <v>187</v>
      </c>
      <c r="J99" s="14"/>
      <c r="K99" s="14">
        <f t="shared" si="4"/>
        <v>24.933333333333337</v>
      </c>
      <c r="L99" s="14">
        <v>83.7</v>
      </c>
      <c r="M99" s="15">
        <f t="shared" si="3"/>
        <v>50.22</v>
      </c>
      <c r="N99" s="15">
        <f t="shared" si="5"/>
        <v>75.153333333333336</v>
      </c>
      <c r="O99" s="10">
        <v>1</v>
      </c>
    </row>
    <row r="100" spans="1:15" ht="36.950000000000003" customHeight="1">
      <c r="A100" s="8">
        <v>105</v>
      </c>
      <c r="B100" s="9">
        <v>3</v>
      </c>
      <c r="C100" s="9" t="s">
        <v>14</v>
      </c>
      <c r="D100" s="11" t="s">
        <v>241</v>
      </c>
      <c r="E100" s="10" t="s">
        <v>223</v>
      </c>
      <c r="F100" s="10" t="s">
        <v>521</v>
      </c>
      <c r="G100" s="10" t="s">
        <v>550</v>
      </c>
      <c r="H100" s="10" t="s">
        <v>242</v>
      </c>
      <c r="I100" s="16">
        <v>196.5</v>
      </c>
      <c r="J100" s="14"/>
      <c r="K100" s="14">
        <f t="shared" si="4"/>
        <v>26.200000000000003</v>
      </c>
      <c r="L100" s="14">
        <v>86.4</v>
      </c>
      <c r="M100" s="15">
        <f t="shared" si="3"/>
        <v>51.84</v>
      </c>
      <c r="N100" s="15">
        <f t="shared" si="5"/>
        <v>78.040000000000006</v>
      </c>
      <c r="O100" s="10">
        <v>1</v>
      </c>
    </row>
    <row r="101" spans="1:15" ht="36.950000000000003" customHeight="1">
      <c r="A101" s="8">
        <v>106</v>
      </c>
      <c r="B101" s="9">
        <v>3</v>
      </c>
      <c r="C101" s="9" t="s">
        <v>14</v>
      </c>
      <c r="D101" s="11" t="s">
        <v>243</v>
      </c>
      <c r="E101" s="10" t="s">
        <v>223</v>
      </c>
      <c r="F101" s="10" t="s">
        <v>521</v>
      </c>
      <c r="G101" s="10" t="s">
        <v>550</v>
      </c>
      <c r="H101" s="10" t="s">
        <v>244</v>
      </c>
      <c r="I101" s="16">
        <v>170</v>
      </c>
      <c r="J101" s="14"/>
      <c r="K101" s="14">
        <f t="shared" si="4"/>
        <v>22.666666666666668</v>
      </c>
      <c r="L101" s="14">
        <v>82.4</v>
      </c>
      <c r="M101" s="15">
        <f t="shared" si="3"/>
        <v>49.440000000000005</v>
      </c>
      <c r="N101" s="15">
        <f t="shared" si="5"/>
        <v>72.106666666666669</v>
      </c>
      <c r="O101" s="10">
        <v>2</v>
      </c>
    </row>
    <row r="102" spans="1:15" ht="36.950000000000003" customHeight="1">
      <c r="A102" s="8">
        <v>107</v>
      </c>
      <c r="B102" s="9">
        <v>3</v>
      </c>
      <c r="C102" s="9" t="s">
        <v>14</v>
      </c>
      <c r="D102" s="11" t="s">
        <v>245</v>
      </c>
      <c r="E102" s="10" t="s">
        <v>223</v>
      </c>
      <c r="F102" s="10" t="s">
        <v>521</v>
      </c>
      <c r="G102" s="10" t="s">
        <v>550</v>
      </c>
      <c r="H102" s="10" t="s">
        <v>246</v>
      </c>
      <c r="I102" s="16">
        <v>161</v>
      </c>
      <c r="J102" s="14"/>
      <c r="K102" s="14">
        <f t="shared" si="4"/>
        <v>21.466666666666669</v>
      </c>
      <c r="L102" s="14">
        <v>80.599999999999994</v>
      </c>
      <c r="M102" s="15">
        <f t="shared" si="3"/>
        <v>48.359999999999992</v>
      </c>
      <c r="N102" s="15">
        <f t="shared" si="5"/>
        <v>69.826666666666654</v>
      </c>
      <c r="O102" s="10">
        <v>3</v>
      </c>
    </row>
    <row r="103" spans="1:15" ht="36.950000000000003" customHeight="1">
      <c r="A103" s="8">
        <v>108</v>
      </c>
      <c r="B103" s="9">
        <v>3</v>
      </c>
      <c r="C103" s="9" t="s">
        <v>14</v>
      </c>
      <c r="D103" s="11" t="s">
        <v>247</v>
      </c>
      <c r="E103" s="10" t="s">
        <v>223</v>
      </c>
      <c r="F103" s="10" t="s">
        <v>521</v>
      </c>
      <c r="G103" s="10" t="s">
        <v>550</v>
      </c>
      <c r="H103" s="10" t="s">
        <v>248</v>
      </c>
      <c r="I103" s="16">
        <v>141</v>
      </c>
      <c r="J103" s="14">
        <v>5</v>
      </c>
      <c r="K103" s="14">
        <f t="shared" si="4"/>
        <v>20.8</v>
      </c>
      <c r="L103" s="14">
        <v>79.2</v>
      </c>
      <c r="M103" s="15">
        <f t="shared" si="3"/>
        <v>47.52</v>
      </c>
      <c r="N103" s="15">
        <f t="shared" si="5"/>
        <v>68.320000000000007</v>
      </c>
      <c r="O103" s="10">
        <v>4</v>
      </c>
    </row>
    <row r="104" spans="1:15" ht="36.950000000000003" customHeight="1">
      <c r="A104" s="8">
        <v>109</v>
      </c>
      <c r="B104" s="9">
        <v>3</v>
      </c>
      <c r="C104" s="9" t="s">
        <v>14</v>
      </c>
      <c r="D104" s="11" t="s">
        <v>249</v>
      </c>
      <c r="E104" s="10" t="s">
        <v>223</v>
      </c>
      <c r="F104" s="10" t="s">
        <v>521</v>
      </c>
      <c r="G104" s="10" t="s">
        <v>550</v>
      </c>
      <c r="H104" s="10" t="s">
        <v>250</v>
      </c>
      <c r="I104" s="16">
        <v>153.5</v>
      </c>
      <c r="J104" s="14"/>
      <c r="K104" s="14">
        <f t="shared" si="4"/>
        <v>20.466666666666669</v>
      </c>
      <c r="L104" s="14">
        <v>72.599999999999994</v>
      </c>
      <c r="M104" s="15">
        <f t="shared" si="3"/>
        <v>43.559999999999995</v>
      </c>
      <c r="N104" s="15">
        <f t="shared" si="5"/>
        <v>64.026666666666671</v>
      </c>
      <c r="O104" s="10">
        <v>5</v>
      </c>
    </row>
    <row r="105" spans="1:15" ht="36.950000000000003" customHeight="1">
      <c r="A105" s="8">
        <v>99</v>
      </c>
      <c r="B105" s="9">
        <v>3</v>
      </c>
      <c r="C105" s="9" t="s">
        <v>14</v>
      </c>
      <c r="D105" s="11" t="s">
        <v>229</v>
      </c>
      <c r="E105" s="10" t="s">
        <v>223</v>
      </c>
      <c r="F105" s="10" t="s">
        <v>522</v>
      </c>
      <c r="G105" s="10" t="s">
        <v>550</v>
      </c>
      <c r="H105" s="10" t="s">
        <v>230</v>
      </c>
      <c r="I105" s="16">
        <v>201.5</v>
      </c>
      <c r="J105" s="14"/>
      <c r="K105" s="14">
        <f t="shared" si="4"/>
        <v>26.866666666666671</v>
      </c>
      <c r="L105" s="14">
        <v>83.2</v>
      </c>
      <c r="M105" s="15">
        <f t="shared" si="3"/>
        <v>49.92</v>
      </c>
      <c r="N105" s="15">
        <f t="shared" si="5"/>
        <v>76.786666666666676</v>
      </c>
      <c r="O105" s="10">
        <v>1</v>
      </c>
    </row>
    <row r="106" spans="1:15" ht="36.950000000000003" customHeight="1">
      <c r="A106" s="8">
        <v>101</v>
      </c>
      <c r="B106" s="9">
        <v>3</v>
      </c>
      <c r="C106" s="9" t="s">
        <v>14</v>
      </c>
      <c r="D106" s="11" t="s">
        <v>233</v>
      </c>
      <c r="E106" s="10" t="s">
        <v>223</v>
      </c>
      <c r="F106" s="10" t="s">
        <v>522</v>
      </c>
      <c r="G106" s="10" t="s">
        <v>550</v>
      </c>
      <c r="H106" s="10" t="s">
        <v>234</v>
      </c>
      <c r="I106" s="16">
        <v>193.5</v>
      </c>
      <c r="J106" s="14"/>
      <c r="K106" s="14">
        <f t="shared" si="4"/>
        <v>25.8</v>
      </c>
      <c r="L106" s="14">
        <v>83.4</v>
      </c>
      <c r="M106" s="15">
        <f t="shared" si="3"/>
        <v>50.04</v>
      </c>
      <c r="N106" s="15">
        <f t="shared" si="5"/>
        <v>75.84</v>
      </c>
      <c r="O106" s="10">
        <v>2</v>
      </c>
    </row>
    <row r="107" spans="1:15" ht="36.950000000000003" customHeight="1">
      <c r="A107" s="8">
        <v>100</v>
      </c>
      <c r="B107" s="9">
        <v>3</v>
      </c>
      <c r="C107" s="9" t="s">
        <v>14</v>
      </c>
      <c r="D107" s="11" t="s">
        <v>231</v>
      </c>
      <c r="E107" s="10" t="s">
        <v>223</v>
      </c>
      <c r="F107" s="10" t="s">
        <v>522</v>
      </c>
      <c r="G107" s="10" t="s">
        <v>550</v>
      </c>
      <c r="H107" s="10" t="s">
        <v>232</v>
      </c>
      <c r="I107" s="16">
        <v>194.5</v>
      </c>
      <c r="J107" s="14"/>
      <c r="K107" s="14">
        <f t="shared" si="4"/>
        <v>25.933333333333334</v>
      </c>
      <c r="L107" s="14">
        <v>81</v>
      </c>
      <c r="M107" s="15">
        <f t="shared" si="3"/>
        <v>48.6</v>
      </c>
      <c r="N107" s="15">
        <f t="shared" si="5"/>
        <v>74.533333333333331</v>
      </c>
      <c r="O107" s="10">
        <v>3</v>
      </c>
    </row>
    <row r="108" spans="1:15" ht="36.950000000000003" customHeight="1">
      <c r="A108" s="8">
        <v>103</v>
      </c>
      <c r="B108" s="9">
        <v>3</v>
      </c>
      <c r="C108" s="9" t="s">
        <v>14</v>
      </c>
      <c r="D108" s="11" t="s">
        <v>237</v>
      </c>
      <c r="E108" s="10" t="s">
        <v>223</v>
      </c>
      <c r="F108" s="10" t="s">
        <v>522</v>
      </c>
      <c r="G108" s="10" t="s">
        <v>550</v>
      </c>
      <c r="H108" s="10" t="s">
        <v>238</v>
      </c>
      <c r="I108" s="16">
        <v>184</v>
      </c>
      <c r="J108" s="14"/>
      <c r="K108" s="14">
        <f t="shared" si="4"/>
        <v>24.533333333333335</v>
      </c>
      <c r="L108" s="14">
        <v>82.6</v>
      </c>
      <c r="M108" s="15">
        <f t="shared" si="3"/>
        <v>49.559999999999995</v>
      </c>
      <c r="N108" s="15">
        <f t="shared" si="5"/>
        <v>74.093333333333334</v>
      </c>
      <c r="O108" s="10">
        <v>4</v>
      </c>
    </row>
    <row r="109" spans="1:15" ht="36.950000000000003" customHeight="1">
      <c r="A109" s="8">
        <v>104</v>
      </c>
      <c r="B109" s="9">
        <v>3</v>
      </c>
      <c r="C109" s="9" t="s">
        <v>14</v>
      </c>
      <c r="D109" s="11" t="s">
        <v>239</v>
      </c>
      <c r="E109" s="10" t="s">
        <v>223</v>
      </c>
      <c r="F109" s="10" t="s">
        <v>522</v>
      </c>
      <c r="G109" s="10" t="s">
        <v>550</v>
      </c>
      <c r="H109" s="10" t="s">
        <v>240</v>
      </c>
      <c r="I109" s="16">
        <v>183</v>
      </c>
      <c r="J109" s="14"/>
      <c r="K109" s="14">
        <f t="shared" si="4"/>
        <v>24.400000000000002</v>
      </c>
      <c r="L109" s="14">
        <v>82.4</v>
      </c>
      <c r="M109" s="15">
        <f t="shared" si="3"/>
        <v>49.440000000000005</v>
      </c>
      <c r="N109" s="15">
        <f t="shared" si="5"/>
        <v>73.84</v>
      </c>
      <c r="O109" s="10">
        <v>5</v>
      </c>
    </row>
    <row r="110" spans="1:15" ht="36.950000000000003" customHeight="1">
      <c r="A110" s="8">
        <v>102</v>
      </c>
      <c r="B110" s="9">
        <v>3</v>
      </c>
      <c r="C110" s="9" t="s">
        <v>14</v>
      </c>
      <c r="D110" s="11" t="s">
        <v>235</v>
      </c>
      <c r="E110" s="10" t="s">
        <v>223</v>
      </c>
      <c r="F110" s="10" t="s">
        <v>522</v>
      </c>
      <c r="G110" s="10" t="s">
        <v>550</v>
      </c>
      <c r="H110" s="10" t="s">
        <v>236</v>
      </c>
      <c r="I110" s="16">
        <v>184.5</v>
      </c>
      <c r="J110" s="14"/>
      <c r="K110" s="14">
        <f t="shared" si="4"/>
        <v>24.6</v>
      </c>
      <c r="L110" s="14">
        <v>79.8</v>
      </c>
      <c r="M110" s="15">
        <f t="shared" si="3"/>
        <v>47.879999999999995</v>
      </c>
      <c r="N110" s="15">
        <f t="shared" si="5"/>
        <v>72.47999999999999</v>
      </c>
      <c r="O110" s="10">
        <v>6</v>
      </c>
    </row>
    <row r="111" spans="1:15" ht="36.950000000000003" customHeight="1">
      <c r="A111" s="8">
        <v>97</v>
      </c>
      <c r="B111" s="9">
        <v>3</v>
      </c>
      <c r="C111" s="9" t="s">
        <v>14</v>
      </c>
      <c r="D111" s="11" t="s">
        <v>225</v>
      </c>
      <c r="E111" s="10" t="s">
        <v>223</v>
      </c>
      <c r="F111" s="10" t="s">
        <v>523</v>
      </c>
      <c r="G111" s="10" t="s">
        <v>548</v>
      </c>
      <c r="H111" s="10" t="s">
        <v>226</v>
      </c>
      <c r="I111" s="16">
        <v>185.5</v>
      </c>
      <c r="J111" s="14"/>
      <c r="K111" s="14">
        <f t="shared" si="4"/>
        <v>24.733333333333334</v>
      </c>
      <c r="L111" s="14">
        <v>88.2</v>
      </c>
      <c r="M111" s="15">
        <f t="shared" si="3"/>
        <v>52.92</v>
      </c>
      <c r="N111" s="15">
        <f t="shared" si="5"/>
        <v>77.653333333333336</v>
      </c>
      <c r="O111" s="10">
        <v>1</v>
      </c>
    </row>
    <row r="112" spans="1:15" ht="36.950000000000003" customHeight="1">
      <c r="A112" s="8">
        <v>98</v>
      </c>
      <c r="B112" s="9">
        <v>3</v>
      </c>
      <c r="C112" s="9" t="s">
        <v>14</v>
      </c>
      <c r="D112" s="11" t="s">
        <v>227</v>
      </c>
      <c r="E112" s="10" t="s">
        <v>223</v>
      </c>
      <c r="F112" s="10" t="s">
        <v>523</v>
      </c>
      <c r="G112" s="10" t="s">
        <v>548</v>
      </c>
      <c r="H112" s="10" t="s">
        <v>228</v>
      </c>
      <c r="I112" s="16">
        <v>183.5</v>
      </c>
      <c r="J112" s="14"/>
      <c r="K112" s="14">
        <f t="shared" si="4"/>
        <v>24.466666666666669</v>
      </c>
      <c r="L112" s="14">
        <v>86.6</v>
      </c>
      <c r="M112" s="15">
        <f t="shared" si="3"/>
        <v>51.959999999999994</v>
      </c>
      <c r="N112" s="15">
        <f t="shared" si="5"/>
        <v>76.426666666666662</v>
      </c>
      <c r="O112" s="10">
        <v>2</v>
      </c>
    </row>
    <row r="113" spans="1:15" ht="36.950000000000003" customHeight="1">
      <c r="A113" s="8">
        <v>96</v>
      </c>
      <c r="B113" s="9">
        <v>3</v>
      </c>
      <c r="C113" s="9" t="s">
        <v>14</v>
      </c>
      <c r="D113" s="11" t="s">
        <v>222</v>
      </c>
      <c r="E113" s="10" t="s">
        <v>223</v>
      </c>
      <c r="F113" s="10" t="s">
        <v>523</v>
      </c>
      <c r="G113" s="10" t="s">
        <v>548</v>
      </c>
      <c r="H113" s="10" t="s">
        <v>224</v>
      </c>
      <c r="I113" s="16">
        <v>190</v>
      </c>
      <c r="J113" s="14"/>
      <c r="K113" s="14">
        <f t="shared" si="4"/>
        <v>25.333333333333336</v>
      </c>
      <c r="L113" s="14">
        <v>83.4</v>
      </c>
      <c r="M113" s="15">
        <f t="shared" si="3"/>
        <v>50.04</v>
      </c>
      <c r="N113" s="15">
        <f t="shared" si="5"/>
        <v>75.373333333333335</v>
      </c>
      <c r="O113" s="10">
        <v>3</v>
      </c>
    </row>
    <row r="114" spans="1:15" ht="36.950000000000003" customHeight="1">
      <c r="A114" s="8">
        <v>111</v>
      </c>
      <c r="B114" s="9">
        <v>3</v>
      </c>
      <c r="C114" s="9" t="s">
        <v>14</v>
      </c>
      <c r="D114" s="11" t="s">
        <v>254</v>
      </c>
      <c r="E114" s="10" t="s">
        <v>252</v>
      </c>
      <c r="F114" s="10" t="s">
        <v>524</v>
      </c>
      <c r="G114" s="10" t="s">
        <v>548</v>
      </c>
      <c r="H114" s="10" t="s">
        <v>255</v>
      </c>
      <c r="I114" s="16">
        <v>195</v>
      </c>
      <c r="J114" s="14"/>
      <c r="K114" s="14">
        <f t="shared" si="4"/>
        <v>26</v>
      </c>
      <c r="L114" s="14">
        <v>85</v>
      </c>
      <c r="M114" s="15">
        <f t="shared" si="3"/>
        <v>51</v>
      </c>
      <c r="N114" s="15">
        <f t="shared" si="5"/>
        <v>77</v>
      </c>
      <c r="O114" s="10">
        <v>1</v>
      </c>
    </row>
    <row r="115" spans="1:15" ht="36.950000000000003" customHeight="1">
      <c r="A115" s="8">
        <v>110</v>
      </c>
      <c r="B115" s="9">
        <v>3</v>
      </c>
      <c r="C115" s="9" t="s">
        <v>14</v>
      </c>
      <c r="D115" s="11" t="s">
        <v>251</v>
      </c>
      <c r="E115" s="10" t="s">
        <v>252</v>
      </c>
      <c r="F115" s="10" t="s">
        <v>524</v>
      </c>
      <c r="G115" s="10" t="s">
        <v>548</v>
      </c>
      <c r="H115" s="10" t="s">
        <v>253</v>
      </c>
      <c r="I115" s="16">
        <v>195.5</v>
      </c>
      <c r="J115" s="14"/>
      <c r="K115" s="14">
        <f t="shared" si="4"/>
        <v>26.06666666666667</v>
      </c>
      <c r="L115" s="14">
        <v>81.2</v>
      </c>
      <c r="M115" s="15">
        <f t="shared" si="3"/>
        <v>48.72</v>
      </c>
      <c r="N115" s="15">
        <f t="shared" si="5"/>
        <v>74.786666666666662</v>
      </c>
      <c r="O115" s="10">
        <v>2</v>
      </c>
    </row>
    <row r="116" spans="1:15" ht="36.950000000000003" customHeight="1">
      <c r="A116" s="8">
        <v>112</v>
      </c>
      <c r="B116" s="9">
        <v>3</v>
      </c>
      <c r="C116" s="9" t="s">
        <v>14</v>
      </c>
      <c r="D116" s="11" t="s">
        <v>256</v>
      </c>
      <c r="E116" s="10" t="s">
        <v>252</v>
      </c>
      <c r="F116" s="10" t="s">
        <v>524</v>
      </c>
      <c r="G116" s="10" t="s">
        <v>548</v>
      </c>
      <c r="H116" s="10" t="s">
        <v>257</v>
      </c>
      <c r="I116" s="16">
        <v>178</v>
      </c>
      <c r="J116" s="14"/>
      <c r="K116" s="14">
        <f t="shared" si="4"/>
        <v>23.733333333333334</v>
      </c>
      <c r="L116" s="14">
        <v>76.400000000000006</v>
      </c>
      <c r="M116" s="15">
        <f t="shared" si="3"/>
        <v>45.84</v>
      </c>
      <c r="N116" s="15">
        <f t="shared" si="5"/>
        <v>69.573333333333338</v>
      </c>
      <c r="O116" s="10">
        <v>3</v>
      </c>
    </row>
    <row r="117" spans="1:15" ht="36.950000000000003" customHeight="1">
      <c r="A117" s="8">
        <v>113</v>
      </c>
      <c r="B117" s="9">
        <v>3</v>
      </c>
      <c r="C117" s="9" t="s">
        <v>14</v>
      </c>
      <c r="D117" s="11" t="s">
        <v>258</v>
      </c>
      <c r="E117" s="10" t="s">
        <v>259</v>
      </c>
      <c r="F117" s="10" t="s">
        <v>525</v>
      </c>
      <c r="G117" s="10" t="s">
        <v>548</v>
      </c>
      <c r="H117" s="10" t="s">
        <v>260</v>
      </c>
      <c r="I117" s="16">
        <v>208</v>
      </c>
      <c r="J117" s="14"/>
      <c r="K117" s="14">
        <f t="shared" si="4"/>
        <v>27.733333333333334</v>
      </c>
      <c r="L117" s="14">
        <v>83.4</v>
      </c>
      <c r="M117" s="15">
        <f t="shared" si="3"/>
        <v>50.04</v>
      </c>
      <c r="N117" s="15">
        <f t="shared" si="5"/>
        <v>77.773333333333341</v>
      </c>
      <c r="O117" s="10">
        <v>1</v>
      </c>
    </row>
    <row r="118" spans="1:15" ht="36.950000000000003" customHeight="1">
      <c r="A118" s="8">
        <v>114</v>
      </c>
      <c r="B118" s="9">
        <v>3</v>
      </c>
      <c r="C118" s="9" t="s">
        <v>14</v>
      </c>
      <c r="D118" s="11" t="s">
        <v>261</v>
      </c>
      <c r="E118" s="10" t="s">
        <v>259</v>
      </c>
      <c r="F118" s="10" t="s">
        <v>525</v>
      </c>
      <c r="G118" s="10" t="s">
        <v>548</v>
      </c>
      <c r="H118" s="10" t="s">
        <v>262</v>
      </c>
      <c r="I118" s="16">
        <v>145</v>
      </c>
      <c r="J118" s="14"/>
      <c r="K118" s="14">
        <f t="shared" si="4"/>
        <v>19.333333333333336</v>
      </c>
      <c r="L118" s="14">
        <v>84.6</v>
      </c>
      <c r="M118" s="15">
        <f t="shared" si="3"/>
        <v>50.76</v>
      </c>
      <c r="N118" s="15">
        <f t="shared" si="5"/>
        <v>70.093333333333334</v>
      </c>
      <c r="O118" s="10">
        <v>2</v>
      </c>
    </row>
    <row r="119" spans="1:15" ht="36.950000000000003" customHeight="1">
      <c r="A119" s="8">
        <v>115</v>
      </c>
      <c r="B119" s="9">
        <v>3</v>
      </c>
      <c r="C119" s="9" t="s">
        <v>14</v>
      </c>
      <c r="D119" s="11" t="s">
        <v>263</v>
      </c>
      <c r="E119" s="10" t="s">
        <v>259</v>
      </c>
      <c r="F119" s="10" t="s">
        <v>525</v>
      </c>
      <c r="G119" s="10" t="s">
        <v>548</v>
      </c>
      <c r="H119" s="10" t="s">
        <v>264</v>
      </c>
      <c r="I119" s="16">
        <v>138.5</v>
      </c>
      <c r="J119" s="14"/>
      <c r="K119" s="14">
        <f t="shared" si="4"/>
        <v>18.466666666666665</v>
      </c>
      <c r="L119" s="14">
        <v>0</v>
      </c>
      <c r="M119" s="15">
        <f t="shared" si="3"/>
        <v>0</v>
      </c>
      <c r="N119" s="15">
        <f t="shared" si="5"/>
        <v>18.466666666666665</v>
      </c>
      <c r="O119" s="10">
        <v>3</v>
      </c>
    </row>
    <row r="120" spans="1:15" ht="36.950000000000003" customHeight="1">
      <c r="A120" s="8">
        <v>117</v>
      </c>
      <c r="B120" s="9">
        <v>3</v>
      </c>
      <c r="C120" s="9" t="s">
        <v>55</v>
      </c>
      <c r="D120" s="10" t="s">
        <v>268</v>
      </c>
      <c r="E120" s="10" t="s">
        <v>266</v>
      </c>
      <c r="F120" s="10" t="s">
        <v>526</v>
      </c>
      <c r="G120" s="10" t="s">
        <v>550</v>
      </c>
      <c r="H120" s="10" t="s">
        <v>269</v>
      </c>
      <c r="I120" s="16">
        <v>177</v>
      </c>
      <c r="J120" s="14"/>
      <c r="K120" s="14">
        <f t="shared" si="4"/>
        <v>23.6</v>
      </c>
      <c r="L120" s="14">
        <v>89</v>
      </c>
      <c r="M120" s="15">
        <f t="shared" si="3"/>
        <v>53.4</v>
      </c>
      <c r="N120" s="15">
        <f t="shared" si="5"/>
        <v>77</v>
      </c>
      <c r="O120" s="10">
        <v>1</v>
      </c>
    </row>
    <row r="121" spans="1:15" ht="36.950000000000003" customHeight="1">
      <c r="A121" s="8">
        <v>118</v>
      </c>
      <c r="B121" s="9">
        <v>3</v>
      </c>
      <c r="C121" s="9" t="s">
        <v>55</v>
      </c>
      <c r="D121" s="10" t="s">
        <v>270</v>
      </c>
      <c r="E121" s="10" t="s">
        <v>266</v>
      </c>
      <c r="F121" s="10" t="s">
        <v>526</v>
      </c>
      <c r="G121" s="10" t="s">
        <v>550</v>
      </c>
      <c r="H121" s="10" t="s">
        <v>271</v>
      </c>
      <c r="I121" s="16">
        <v>176</v>
      </c>
      <c r="J121" s="14"/>
      <c r="K121" s="14">
        <f t="shared" si="4"/>
        <v>23.466666666666669</v>
      </c>
      <c r="L121" s="14">
        <v>86.5</v>
      </c>
      <c r="M121" s="15">
        <f t="shared" si="3"/>
        <v>51.9</v>
      </c>
      <c r="N121" s="15">
        <f t="shared" si="5"/>
        <v>75.366666666666674</v>
      </c>
      <c r="O121" s="10">
        <v>2</v>
      </c>
    </row>
    <row r="122" spans="1:15" ht="36.950000000000003" customHeight="1">
      <c r="A122" s="8">
        <v>120</v>
      </c>
      <c r="B122" s="9">
        <v>3</v>
      </c>
      <c r="C122" s="9" t="s">
        <v>55</v>
      </c>
      <c r="D122" s="10" t="s">
        <v>274</v>
      </c>
      <c r="E122" s="10" t="s">
        <v>266</v>
      </c>
      <c r="F122" s="10" t="s">
        <v>526</v>
      </c>
      <c r="G122" s="10" t="s">
        <v>550</v>
      </c>
      <c r="H122" s="10" t="s">
        <v>275</v>
      </c>
      <c r="I122" s="16">
        <v>172.5</v>
      </c>
      <c r="J122" s="14"/>
      <c r="K122" s="14">
        <f t="shared" si="4"/>
        <v>23</v>
      </c>
      <c r="L122" s="14">
        <v>87.2</v>
      </c>
      <c r="M122" s="15">
        <f t="shared" si="3"/>
        <v>52.32</v>
      </c>
      <c r="N122" s="15">
        <f t="shared" si="5"/>
        <v>75.319999999999993</v>
      </c>
      <c r="O122" s="10">
        <v>3</v>
      </c>
    </row>
    <row r="123" spans="1:15" ht="36.950000000000003" customHeight="1">
      <c r="A123" s="8">
        <v>119</v>
      </c>
      <c r="B123" s="9">
        <v>3</v>
      </c>
      <c r="C123" s="9" t="s">
        <v>55</v>
      </c>
      <c r="D123" s="10" t="s">
        <v>272</v>
      </c>
      <c r="E123" s="10" t="s">
        <v>266</v>
      </c>
      <c r="F123" s="10" t="s">
        <v>526</v>
      </c>
      <c r="G123" s="10" t="s">
        <v>550</v>
      </c>
      <c r="H123" s="10" t="s">
        <v>273</v>
      </c>
      <c r="I123" s="16">
        <v>174.5</v>
      </c>
      <c r="J123" s="14"/>
      <c r="K123" s="14">
        <f t="shared" si="4"/>
        <v>23.266666666666666</v>
      </c>
      <c r="L123" s="14">
        <v>86.6</v>
      </c>
      <c r="M123" s="15">
        <f t="shared" si="3"/>
        <v>51.959999999999994</v>
      </c>
      <c r="N123" s="15">
        <f t="shared" si="5"/>
        <v>75.226666666666659</v>
      </c>
      <c r="O123" s="10">
        <v>4</v>
      </c>
    </row>
    <row r="124" spans="1:15" ht="36.950000000000003" customHeight="1">
      <c r="A124" s="8">
        <v>121</v>
      </c>
      <c r="B124" s="9">
        <v>3</v>
      </c>
      <c r="C124" s="9" t="s">
        <v>55</v>
      </c>
      <c r="D124" s="10" t="s">
        <v>276</v>
      </c>
      <c r="E124" s="10" t="s">
        <v>266</v>
      </c>
      <c r="F124" s="10" t="s">
        <v>526</v>
      </c>
      <c r="G124" s="10" t="s">
        <v>550</v>
      </c>
      <c r="H124" s="10" t="s">
        <v>277</v>
      </c>
      <c r="I124" s="16">
        <v>169.5</v>
      </c>
      <c r="J124" s="14"/>
      <c r="K124" s="14">
        <f t="shared" si="4"/>
        <v>22.6</v>
      </c>
      <c r="L124" s="14">
        <v>85.82</v>
      </c>
      <c r="M124" s="15">
        <f t="shared" si="3"/>
        <v>51.491999999999997</v>
      </c>
      <c r="N124" s="15">
        <f t="shared" si="5"/>
        <v>74.091999999999999</v>
      </c>
      <c r="O124" s="10">
        <v>5</v>
      </c>
    </row>
    <row r="125" spans="1:15" ht="36.950000000000003" customHeight="1">
      <c r="A125" s="8">
        <v>116</v>
      </c>
      <c r="B125" s="9">
        <v>3</v>
      </c>
      <c r="C125" s="9" t="s">
        <v>55</v>
      </c>
      <c r="D125" s="10" t="s">
        <v>265</v>
      </c>
      <c r="E125" s="10" t="s">
        <v>266</v>
      </c>
      <c r="F125" s="10" t="s">
        <v>526</v>
      </c>
      <c r="G125" s="10" t="s">
        <v>550</v>
      </c>
      <c r="H125" s="10" t="s">
        <v>267</v>
      </c>
      <c r="I125" s="16">
        <v>178.5</v>
      </c>
      <c r="J125" s="14"/>
      <c r="K125" s="14">
        <f t="shared" si="4"/>
        <v>23.8</v>
      </c>
      <c r="L125" s="14">
        <v>81.400000000000006</v>
      </c>
      <c r="M125" s="15">
        <f t="shared" si="3"/>
        <v>48.84</v>
      </c>
      <c r="N125" s="15">
        <f t="shared" si="5"/>
        <v>72.64</v>
      </c>
      <c r="O125" s="10">
        <v>6</v>
      </c>
    </row>
    <row r="126" spans="1:15" ht="36.950000000000003" customHeight="1">
      <c r="A126" s="8">
        <v>122</v>
      </c>
      <c r="B126" s="9">
        <v>3</v>
      </c>
      <c r="C126" s="9" t="s">
        <v>55</v>
      </c>
      <c r="D126" s="10" t="s">
        <v>278</v>
      </c>
      <c r="E126" s="10" t="s">
        <v>266</v>
      </c>
      <c r="F126" s="10" t="s">
        <v>527</v>
      </c>
      <c r="G126" s="10" t="s">
        <v>550</v>
      </c>
      <c r="H126" s="10" t="s">
        <v>279</v>
      </c>
      <c r="I126" s="16">
        <v>220</v>
      </c>
      <c r="J126" s="14"/>
      <c r="K126" s="14">
        <f t="shared" si="4"/>
        <v>29.333333333333332</v>
      </c>
      <c r="L126" s="14">
        <v>87.76</v>
      </c>
      <c r="M126" s="15">
        <f t="shared" si="3"/>
        <v>52.655999999999999</v>
      </c>
      <c r="N126" s="15">
        <f t="shared" si="5"/>
        <v>81.989333333333335</v>
      </c>
      <c r="O126" s="10">
        <v>1</v>
      </c>
    </row>
    <row r="127" spans="1:15" ht="36.950000000000003" customHeight="1">
      <c r="A127" s="8">
        <v>124</v>
      </c>
      <c r="B127" s="9">
        <v>3</v>
      </c>
      <c r="C127" s="9" t="s">
        <v>55</v>
      </c>
      <c r="D127" s="10" t="s">
        <v>282</v>
      </c>
      <c r="E127" s="10" t="s">
        <v>266</v>
      </c>
      <c r="F127" s="10" t="s">
        <v>527</v>
      </c>
      <c r="G127" s="10" t="s">
        <v>550</v>
      </c>
      <c r="H127" s="10" t="s">
        <v>283</v>
      </c>
      <c r="I127" s="16">
        <v>206</v>
      </c>
      <c r="J127" s="21"/>
      <c r="K127" s="14">
        <f t="shared" si="4"/>
        <v>27.466666666666669</v>
      </c>
      <c r="L127" s="14">
        <v>87</v>
      </c>
      <c r="M127" s="15">
        <f t="shared" si="3"/>
        <v>52.199999999999996</v>
      </c>
      <c r="N127" s="15">
        <f t="shared" si="5"/>
        <v>79.666666666666657</v>
      </c>
      <c r="O127" s="10">
        <v>2</v>
      </c>
    </row>
    <row r="128" spans="1:15" ht="36.950000000000003" customHeight="1">
      <c r="A128" s="8">
        <v>123</v>
      </c>
      <c r="B128" s="9">
        <v>3</v>
      </c>
      <c r="C128" s="9" t="s">
        <v>55</v>
      </c>
      <c r="D128" s="10" t="s">
        <v>280</v>
      </c>
      <c r="E128" s="10" t="s">
        <v>266</v>
      </c>
      <c r="F128" s="10" t="s">
        <v>527</v>
      </c>
      <c r="G128" s="10" t="s">
        <v>550</v>
      </c>
      <c r="H128" s="10" t="s">
        <v>281</v>
      </c>
      <c r="I128" s="16">
        <v>207</v>
      </c>
      <c r="J128" s="14"/>
      <c r="K128" s="14">
        <f t="shared" si="4"/>
        <v>27.6</v>
      </c>
      <c r="L128" s="14">
        <v>86.1</v>
      </c>
      <c r="M128" s="15">
        <f t="shared" si="3"/>
        <v>51.66</v>
      </c>
      <c r="N128" s="15">
        <f t="shared" si="5"/>
        <v>79.259999999999991</v>
      </c>
      <c r="O128" s="10">
        <v>3</v>
      </c>
    </row>
    <row r="129" spans="1:15" ht="36.950000000000003" customHeight="1">
      <c r="A129" s="8">
        <v>125</v>
      </c>
      <c r="B129" s="9">
        <v>3</v>
      </c>
      <c r="C129" s="9" t="s">
        <v>55</v>
      </c>
      <c r="D129" s="10" t="s">
        <v>284</v>
      </c>
      <c r="E129" s="10" t="s">
        <v>266</v>
      </c>
      <c r="F129" s="10" t="s">
        <v>527</v>
      </c>
      <c r="G129" s="10" t="s">
        <v>550</v>
      </c>
      <c r="H129" s="10" t="s">
        <v>285</v>
      </c>
      <c r="I129" s="16">
        <v>204.5</v>
      </c>
      <c r="J129" s="14"/>
      <c r="K129" s="14">
        <f t="shared" si="4"/>
        <v>27.266666666666669</v>
      </c>
      <c r="L129" s="14">
        <v>86.6</v>
      </c>
      <c r="M129" s="15">
        <f t="shared" si="3"/>
        <v>51.959999999999994</v>
      </c>
      <c r="N129" s="15">
        <f t="shared" si="5"/>
        <v>79.226666666666659</v>
      </c>
      <c r="O129" s="10">
        <v>4</v>
      </c>
    </row>
    <row r="130" spans="1:15" ht="36.950000000000003" customHeight="1">
      <c r="A130" s="8">
        <v>126</v>
      </c>
      <c r="B130" s="9">
        <v>3</v>
      </c>
      <c r="C130" s="9" t="s">
        <v>55</v>
      </c>
      <c r="D130" s="10" t="s">
        <v>286</v>
      </c>
      <c r="E130" s="10" t="s">
        <v>266</v>
      </c>
      <c r="F130" s="10" t="s">
        <v>527</v>
      </c>
      <c r="G130" s="10" t="s">
        <v>550</v>
      </c>
      <c r="H130" s="10" t="s">
        <v>287</v>
      </c>
      <c r="I130" s="16">
        <v>202.5</v>
      </c>
      <c r="J130" s="14"/>
      <c r="K130" s="14">
        <f t="shared" si="4"/>
        <v>27</v>
      </c>
      <c r="L130" s="14">
        <v>83.8</v>
      </c>
      <c r="M130" s="15">
        <f t="shared" si="3"/>
        <v>50.279999999999994</v>
      </c>
      <c r="N130" s="15">
        <f t="shared" si="5"/>
        <v>77.28</v>
      </c>
      <c r="O130" s="10">
        <v>5</v>
      </c>
    </row>
    <row r="131" spans="1:15" ht="36.950000000000003" customHeight="1">
      <c r="A131" s="8">
        <v>127</v>
      </c>
      <c r="B131" s="9">
        <v>3</v>
      </c>
      <c r="C131" s="9" t="s">
        <v>55</v>
      </c>
      <c r="D131" s="10" t="s">
        <v>288</v>
      </c>
      <c r="E131" s="10" t="s">
        <v>266</v>
      </c>
      <c r="F131" s="10" t="s">
        <v>527</v>
      </c>
      <c r="G131" s="10" t="s">
        <v>550</v>
      </c>
      <c r="H131" s="10" t="s">
        <v>289</v>
      </c>
      <c r="I131" s="18">
        <v>202</v>
      </c>
      <c r="J131" s="19"/>
      <c r="K131" s="14">
        <f t="shared" si="4"/>
        <v>26.933333333333334</v>
      </c>
      <c r="L131" s="14">
        <v>83.8</v>
      </c>
      <c r="M131" s="15">
        <f t="shared" si="3"/>
        <v>50.279999999999994</v>
      </c>
      <c r="N131" s="15">
        <f t="shared" si="5"/>
        <v>77.213333333333324</v>
      </c>
      <c r="O131" s="10">
        <v>6</v>
      </c>
    </row>
    <row r="132" spans="1:15" ht="36.950000000000003" customHeight="1">
      <c r="A132" s="8">
        <v>128</v>
      </c>
      <c r="B132" s="9">
        <v>3</v>
      </c>
      <c r="C132" s="9" t="s">
        <v>55</v>
      </c>
      <c r="D132" s="10" t="s">
        <v>290</v>
      </c>
      <c r="E132" s="10" t="s">
        <v>266</v>
      </c>
      <c r="F132" s="10" t="s">
        <v>517</v>
      </c>
      <c r="G132" s="10" t="s">
        <v>548</v>
      </c>
      <c r="H132" s="10" t="s">
        <v>291</v>
      </c>
      <c r="I132" s="15">
        <v>202.5</v>
      </c>
      <c r="J132" s="14"/>
      <c r="K132" s="14">
        <f t="shared" si="4"/>
        <v>27</v>
      </c>
      <c r="L132" s="14">
        <v>87</v>
      </c>
      <c r="M132" s="15">
        <f t="shared" si="3"/>
        <v>52.199999999999996</v>
      </c>
      <c r="N132" s="15">
        <f t="shared" si="5"/>
        <v>79.199999999999989</v>
      </c>
      <c r="O132" s="10">
        <v>1</v>
      </c>
    </row>
    <row r="133" spans="1:15" ht="36.950000000000003" customHeight="1">
      <c r="A133" s="8">
        <v>129</v>
      </c>
      <c r="B133" s="9">
        <v>3</v>
      </c>
      <c r="C133" s="9" t="s">
        <v>55</v>
      </c>
      <c r="D133" s="10" t="s">
        <v>292</v>
      </c>
      <c r="E133" s="10" t="s">
        <v>266</v>
      </c>
      <c r="F133" s="10" t="s">
        <v>517</v>
      </c>
      <c r="G133" s="10" t="s">
        <v>548</v>
      </c>
      <c r="H133" s="10" t="s">
        <v>293</v>
      </c>
      <c r="I133" s="16">
        <v>188</v>
      </c>
      <c r="J133" s="14"/>
      <c r="K133" s="14">
        <f t="shared" si="4"/>
        <v>25.066666666666666</v>
      </c>
      <c r="L133" s="14">
        <v>85.88</v>
      </c>
      <c r="M133" s="15">
        <f t="shared" ref="M133:M196" si="6">L133*0.6</f>
        <v>51.527999999999999</v>
      </c>
      <c r="N133" s="15">
        <f t="shared" si="5"/>
        <v>76.594666666666669</v>
      </c>
      <c r="O133" s="10">
        <v>2</v>
      </c>
    </row>
    <row r="134" spans="1:15" ht="36.950000000000003" customHeight="1">
      <c r="A134" s="8">
        <v>130</v>
      </c>
      <c r="B134" s="9">
        <v>3</v>
      </c>
      <c r="C134" s="9" t="s">
        <v>55</v>
      </c>
      <c r="D134" s="10" t="s">
        <v>294</v>
      </c>
      <c r="E134" s="10" t="s">
        <v>266</v>
      </c>
      <c r="F134" s="10" t="s">
        <v>517</v>
      </c>
      <c r="G134" s="10" t="s">
        <v>548</v>
      </c>
      <c r="H134" s="10" t="s">
        <v>295</v>
      </c>
      <c r="I134" s="16">
        <v>186.5</v>
      </c>
      <c r="J134" s="14"/>
      <c r="K134" s="14">
        <f t="shared" si="4"/>
        <v>24.866666666666667</v>
      </c>
      <c r="L134" s="14">
        <v>86</v>
      </c>
      <c r="M134" s="15">
        <f t="shared" si="6"/>
        <v>51.6</v>
      </c>
      <c r="N134" s="15">
        <f t="shared" si="5"/>
        <v>76.466666666666669</v>
      </c>
      <c r="O134" s="10">
        <v>3</v>
      </c>
    </row>
    <row r="135" spans="1:15" ht="36.950000000000003" customHeight="1">
      <c r="A135" s="8">
        <v>131</v>
      </c>
      <c r="B135" s="9">
        <v>3</v>
      </c>
      <c r="C135" s="9" t="s">
        <v>55</v>
      </c>
      <c r="D135" s="10" t="s">
        <v>296</v>
      </c>
      <c r="E135" s="10" t="s">
        <v>297</v>
      </c>
      <c r="F135" s="10" t="s">
        <v>511</v>
      </c>
      <c r="G135" s="10" t="s">
        <v>548</v>
      </c>
      <c r="H135" s="10" t="s">
        <v>298</v>
      </c>
      <c r="I135" s="16">
        <v>186</v>
      </c>
      <c r="J135" s="14"/>
      <c r="K135" s="14">
        <f t="shared" si="4"/>
        <v>24.8</v>
      </c>
      <c r="L135" s="14">
        <v>86.94</v>
      </c>
      <c r="M135" s="15">
        <f t="shared" si="6"/>
        <v>52.163999999999994</v>
      </c>
      <c r="N135" s="15">
        <f t="shared" si="5"/>
        <v>76.963999999999999</v>
      </c>
      <c r="O135" s="10">
        <v>1</v>
      </c>
    </row>
    <row r="136" spans="1:15" ht="36.950000000000003" customHeight="1">
      <c r="A136" s="8">
        <v>133</v>
      </c>
      <c r="B136" s="9">
        <v>3</v>
      </c>
      <c r="C136" s="9" t="s">
        <v>55</v>
      </c>
      <c r="D136" s="10" t="s">
        <v>301</v>
      </c>
      <c r="E136" s="10" t="s">
        <v>297</v>
      </c>
      <c r="F136" s="10" t="s">
        <v>511</v>
      </c>
      <c r="G136" s="10" t="s">
        <v>548</v>
      </c>
      <c r="H136" s="10" t="s">
        <v>302</v>
      </c>
      <c r="I136" s="16">
        <v>170</v>
      </c>
      <c r="J136" s="14">
        <v>5</v>
      </c>
      <c r="K136" s="14">
        <f t="shared" ref="K136:K199" si="7">(I136/3+J136)*0.4</f>
        <v>24.666666666666668</v>
      </c>
      <c r="L136" s="14">
        <v>83</v>
      </c>
      <c r="M136" s="15">
        <f t="shared" si="6"/>
        <v>49.8</v>
      </c>
      <c r="N136" s="15">
        <f t="shared" ref="N136:N199" si="8">K136+M136</f>
        <v>74.466666666666669</v>
      </c>
      <c r="O136" s="10">
        <v>2</v>
      </c>
    </row>
    <row r="137" spans="1:15" ht="36.950000000000003" customHeight="1">
      <c r="A137" s="8">
        <v>132</v>
      </c>
      <c r="B137" s="9">
        <v>3</v>
      </c>
      <c r="C137" s="9" t="s">
        <v>55</v>
      </c>
      <c r="D137" s="10" t="s">
        <v>299</v>
      </c>
      <c r="E137" s="10" t="s">
        <v>297</v>
      </c>
      <c r="F137" s="10" t="s">
        <v>511</v>
      </c>
      <c r="G137" s="10" t="s">
        <v>548</v>
      </c>
      <c r="H137" s="10" t="s">
        <v>300</v>
      </c>
      <c r="I137" s="16">
        <v>185.5</v>
      </c>
      <c r="J137" s="14"/>
      <c r="K137" s="14">
        <f t="shared" si="7"/>
        <v>24.733333333333334</v>
      </c>
      <c r="L137" s="14">
        <v>0</v>
      </c>
      <c r="M137" s="15">
        <f t="shared" si="6"/>
        <v>0</v>
      </c>
      <c r="N137" s="15">
        <f t="shared" si="8"/>
        <v>24.733333333333334</v>
      </c>
      <c r="O137" s="10">
        <v>3</v>
      </c>
    </row>
    <row r="138" spans="1:15" ht="36.950000000000003" customHeight="1">
      <c r="A138" s="8">
        <v>134</v>
      </c>
      <c r="B138" s="9">
        <v>3</v>
      </c>
      <c r="C138" s="9" t="s">
        <v>55</v>
      </c>
      <c r="D138" s="10" t="s">
        <v>303</v>
      </c>
      <c r="E138" s="10" t="s">
        <v>304</v>
      </c>
      <c r="F138" s="10" t="s">
        <v>511</v>
      </c>
      <c r="G138" s="10" t="s">
        <v>548</v>
      </c>
      <c r="H138" s="10" t="s">
        <v>305</v>
      </c>
      <c r="I138" s="16">
        <v>204</v>
      </c>
      <c r="J138" s="14"/>
      <c r="K138" s="14">
        <f t="shared" si="7"/>
        <v>27.200000000000003</v>
      </c>
      <c r="L138" s="14">
        <v>86.6</v>
      </c>
      <c r="M138" s="15">
        <f t="shared" si="6"/>
        <v>51.959999999999994</v>
      </c>
      <c r="N138" s="15">
        <f t="shared" si="8"/>
        <v>79.16</v>
      </c>
      <c r="O138" s="10">
        <v>1</v>
      </c>
    </row>
    <row r="139" spans="1:15" ht="36.950000000000003" customHeight="1">
      <c r="A139" s="8">
        <v>135</v>
      </c>
      <c r="B139" s="9">
        <v>3</v>
      </c>
      <c r="C139" s="9" t="s">
        <v>55</v>
      </c>
      <c r="D139" s="10" t="s">
        <v>306</v>
      </c>
      <c r="E139" s="10" t="s">
        <v>304</v>
      </c>
      <c r="F139" s="10" t="s">
        <v>511</v>
      </c>
      <c r="G139" s="10" t="s">
        <v>548</v>
      </c>
      <c r="H139" s="10" t="s">
        <v>307</v>
      </c>
      <c r="I139" s="16">
        <v>185.5</v>
      </c>
      <c r="J139" s="14"/>
      <c r="K139" s="14">
        <f t="shared" si="7"/>
        <v>24.733333333333334</v>
      </c>
      <c r="L139" s="14">
        <v>88.36</v>
      </c>
      <c r="M139" s="15">
        <f t="shared" si="6"/>
        <v>53.015999999999998</v>
      </c>
      <c r="N139" s="15">
        <f t="shared" si="8"/>
        <v>77.74933333333334</v>
      </c>
      <c r="O139" s="10">
        <v>2</v>
      </c>
    </row>
    <row r="140" spans="1:15" ht="36.950000000000003" customHeight="1">
      <c r="A140" s="8">
        <v>136</v>
      </c>
      <c r="B140" s="9">
        <v>3</v>
      </c>
      <c r="C140" s="9" t="s">
        <v>55</v>
      </c>
      <c r="D140" s="10" t="s">
        <v>308</v>
      </c>
      <c r="E140" s="10" t="s">
        <v>304</v>
      </c>
      <c r="F140" s="10" t="s">
        <v>511</v>
      </c>
      <c r="G140" s="10" t="s">
        <v>548</v>
      </c>
      <c r="H140" s="10" t="s">
        <v>309</v>
      </c>
      <c r="I140" s="16">
        <v>178</v>
      </c>
      <c r="J140" s="14"/>
      <c r="K140" s="14">
        <f t="shared" si="7"/>
        <v>23.733333333333334</v>
      </c>
      <c r="L140" s="14">
        <v>84.4</v>
      </c>
      <c r="M140" s="15">
        <f t="shared" si="6"/>
        <v>50.64</v>
      </c>
      <c r="N140" s="15">
        <f t="shared" si="8"/>
        <v>74.373333333333335</v>
      </c>
      <c r="O140" s="10">
        <v>3</v>
      </c>
    </row>
    <row r="141" spans="1:15" ht="36.950000000000003" customHeight="1">
      <c r="A141" s="8">
        <v>137</v>
      </c>
      <c r="B141" s="9">
        <v>3</v>
      </c>
      <c r="C141" s="9" t="s">
        <v>55</v>
      </c>
      <c r="D141" s="10" t="s">
        <v>310</v>
      </c>
      <c r="E141" s="10" t="s">
        <v>311</v>
      </c>
      <c r="F141" s="10" t="s">
        <v>511</v>
      </c>
      <c r="G141" s="10" t="s">
        <v>548</v>
      </c>
      <c r="H141" s="10" t="s">
        <v>312</v>
      </c>
      <c r="I141" s="16">
        <v>193.5</v>
      </c>
      <c r="J141" s="14"/>
      <c r="K141" s="14">
        <f t="shared" si="7"/>
        <v>25.8</v>
      </c>
      <c r="L141" s="14">
        <v>85.5</v>
      </c>
      <c r="M141" s="15">
        <f t="shared" si="6"/>
        <v>51.3</v>
      </c>
      <c r="N141" s="15">
        <f t="shared" si="8"/>
        <v>77.099999999999994</v>
      </c>
      <c r="O141" s="10">
        <v>1</v>
      </c>
    </row>
    <row r="142" spans="1:15" ht="36.950000000000003" customHeight="1">
      <c r="A142" s="8">
        <v>138</v>
      </c>
      <c r="B142" s="9">
        <v>3</v>
      </c>
      <c r="C142" s="9" t="s">
        <v>55</v>
      </c>
      <c r="D142" s="10" t="s">
        <v>313</v>
      </c>
      <c r="E142" s="10" t="s">
        <v>311</v>
      </c>
      <c r="F142" s="10" t="s">
        <v>511</v>
      </c>
      <c r="G142" s="10" t="s">
        <v>548</v>
      </c>
      <c r="H142" s="10" t="s">
        <v>314</v>
      </c>
      <c r="I142" s="16">
        <v>169</v>
      </c>
      <c r="J142" s="14"/>
      <c r="K142" s="14">
        <f t="shared" si="7"/>
        <v>22.533333333333335</v>
      </c>
      <c r="L142" s="14">
        <v>86.7</v>
      </c>
      <c r="M142" s="15">
        <f t="shared" si="6"/>
        <v>52.02</v>
      </c>
      <c r="N142" s="15">
        <f t="shared" si="8"/>
        <v>74.553333333333342</v>
      </c>
      <c r="O142" s="10">
        <v>2</v>
      </c>
    </row>
    <row r="143" spans="1:15" ht="36.950000000000003" customHeight="1">
      <c r="A143" s="8">
        <v>139</v>
      </c>
      <c r="B143" s="9">
        <v>3</v>
      </c>
      <c r="C143" s="9" t="s">
        <v>55</v>
      </c>
      <c r="D143" s="10" t="s">
        <v>315</v>
      </c>
      <c r="E143" s="10" t="s">
        <v>311</v>
      </c>
      <c r="F143" s="10" t="s">
        <v>511</v>
      </c>
      <c r="G143" s="10" t="s">
        <v>548</v>
      </c>
      <c r="H143" s="10" t="s">
        <v>316</v>
      </c>
      <c r="I143" s="16">
        <v>168</v>
      </c>
      <c r="J143" s="14"/>
      <c r="K143" s="14">
        <f t="shared" si="7"/>
        <v>22.400000000000002</v>
      </c>
      <c r="L143" s="14">
        <v>85.5</v>
      </c>
      <c r="M143" s="15">
        <f t="shared" si="6"/>
        <v>51.3</v>
      </c>
      <c r="N143" s="15">
        <f t="shared" si="8"/>
        <v>73.7</v>
      </c>
      <c r="O143" s="10">
        <v>3</v>
      </c>
    </row>
    <row r="144" spans="1:15" ht="36.950000000000003" customHeight="1">
      <c r="A144" s="8">
        <v>140</v>
      </c>
      <c r="B144" s="9">
        <v>4</v>
      </c>
      <c r="C144" s="9" t="s">
        <v>14</v>
      </c>
      <c r="D144" s="10" t="s">
        <v>317</v>
      </c>
      <c r="E144" s="10" t="s">
        <v>318</v>
      </c>
      <c r="F144" s="10" t="s">
        <v>511</v>
      </c>
      <c r="G144" s="10" t="s">
        <v>548</v>
      </c>
      <c r="H144" s="10" t="s">
        <v>319</v>
      </c>
      <c r="I144" s="16">
        <v>215</v>
      </c>
      <c r="J144" s="14"/>
      <c r="K144" s="14">
        <f t="shared" si="7"/>
        <v>28.666666666666671</v>
      </c>
      <c r="L144" s="14">
        <v>80.2</v>
      </c>
      <c r="M144" s="15">
        <f t="shared" si="6"/>
        <v>48.12</v>
      </c>
      <c r="N144" s="15">
        <f t="shared" si="8"/>
        <v>76.786666666666662</v>
      </c>
      <c r="O144" s="10">
        <v>1</v>
      </c>
    </row>
    <row r="145" spans="1:15" ht="36.950000000000003" customHeight="1">
      <c r="A145" s="8">
        <v>141</v>
      </c>
      <c r="B145" s="9">
        <v>4</v>
      </c>
      <c r="C145" s="9" t="s">
        <v>14</v>
      </c>
      <c r="D145" s="10" t="s">
        <v>320</v>
      </c>
      <c r="E145" s="10" t="s">
        <v>318</v>
      </c>
      <c r="F145" s="10" t="s">
        <v>511</v>
      </c>
      <c r="G145" s="10" t="s">
        <v>548</v>
      </c>
      <c r="H145" s="10" t="s">
        <v>321</v>
      </c>
      <c r="I145" s="16">
        <v>186.5</v>
      </c>
      <c r="J145" s="14"/>
      <c r="K145" s="14">
        <f t="shared" si="7"/>
        <v>24.866666666666667</v>
      </c>
      <c r="L145" s="14">
        <v>85.3</v>
      </c>
      <c r="M145" s="15">
        <f t="shared" si="6"/>
        <v>51.18</v>
      </c>
      <c r="N145" s="15">
        <f t="shared" si="8"/>
        <v>76.046666666666667</v>
      </c>
      <c r="O145" s="10">
        <v>2</v>
      </c>
    </row>
    <row r="146" spans="1:15" ht="36.950000000000003" customHeight="1">
      <c r="A146" s="8">
        <v>142</v>
      </c>
      <c r="B146" s="9">
        <v>4</v>
      </c>
      <c r="C146" s="9" t="s">
        <v>14</v>
      </c>
      <c r="D146" s="10" t="s">
        <v>322</v>
      </c>
      <c r="E146" s="10" t="s">
        <v>318</v>
      </c>
      <c r="F146" s="10" t="s">
        <v>511</v>
      </c>
      <c r="G146" s="10" t="s">
        <v>548</v>
      </c>
      <c r="H146" s="10" t="s">
        <v>323</v>
      </c>
      <c r="I146" s="16">
        <v>183</v>
      </c>
      <c r="J146" s="14"/>
      <c r="K146" s="14">
        <f t="shared" si="7"/>
        <v>24.400000000000002</v>
      </c>
      <c r="L146" s="14">
        <v>83.9</v>
      </c>
      <c r="M146" s="15">
        <f t="shared" si="6"/>
        <v>50.34</v>
      </c>
      <c r="N146" s="15">
        <f t="shared" si="8"/>
        <v>74.740000000000009</v>
      </c>
      <c r="O146" s="10">
        <v>3</v>
      </c>
    </row>
    <row r="147" spans="1:15" ht="36.950000000000003" customHeight="1">
      <c r="A147" s="8">
        <v>143</v>
      </c>
      <c r="B147" s="9">
        <v>4</v>
      </c>
      <c r="C147" s="9" t="s">
        <v>14</v>
      </c>
      <c r="D147" s="10" t="s">
        <v>324</v>
      </c>
      <c r="E147" s="10" t="s">
        <v>318</v>
      </c>
      <c r="F147" s="10" t="s">
        <v>528</v>
      </c>
      <c r="G147" s="10" t="s">
        <v>548</v>
      </c>
      <c r="H147" s="10" t="s">
        <v>325</v>
      </c>
      <c r="I147" s="16">
        <v>181.5</v>
      </c>
      <c r="J147" s="14"/>
      <c r="K147" s="14">
        <f t="shared" si="7"/>
        <v>24.200000000000003</v>
      </c>
      <c r="L147" s="14">
        <v>86.9</v>
      </c>
      <c r="M147" s="15">
        <f t="shared" si="6"/>
        <v>52.14</v>
      </c>
      <c r="N147" s="15">
        <f t="shared" si="8"/>
        <v>76.34</v>
      </c>
      <c r="O147" s="10">
        <v>1</v>
      </c>
    </row>
    <row r="148" spans="1:15" ht="36.950000000000003" customHeight="1">
      <c r="A148" s="8">
        <v>145</v>
      </c>
      <c r="B148" s="9">
        <v>4</v>
      </c>
      <c r="C148" s="9" t="s">
        <v>14</v>
      </c>
      <c r="D148" s="10" t="s">
        <v>328</v>
      </c>
      <c r="E148" s="10" t="s">
        <v>318</v>
      </c>
      <c r="F148" s="10" t="s">
        <v>528</v>
      </c>
      <c r="G148" s="10" t="s">
        <v>548</v>
      </c>
      <c r="H148" s="10" t="s">
        <v>329</v>
      </c>
      <c r="I148" s="16">
        <v>185.5</v>
      </c>
      <c r="J148" s="14"/>
      <c r="K148" s="14">
        <f t="shared" si="7"/>
        <v>24.733333333333334</v>
      </c>
      <c r="L148" s="14">
        <v>85.2</v>
      </c>
      <c r="M148" s="15">
        <f t="shared" si="6"/>
        <v>51.12</v>
      </c>
      <c r="N148" s="15">
        <f t="shared" si="8"/>
        <v>75.853333333333325</v>
      </c>
      <c r="O148" s="10">
        <v>2</v>
      </c>
    </row>
    <row r="149" spans="1:15" ht="36.950000000000003" customHeight="1">
      <c r="A149" s="8">
        <v>144</v>
      </c>
      <c r="B149" s="9">
        <v>4</v>
      </c>
      <c r="C149" s="9" t="s">
        <v>14</v>
      </c>
      <c r="D149" s="10" t="s">
        <v>326</v>
      </c>
      <c r="E149" s="10" t="s">
        <v>318</v>
      </c>
      <c r="F149" s="10" t="s">
        <v>528</v>
      </c>
      <c r="G149" s="10" t="s">
        <v>548</v>
      </c>
      <c r="H149" s="10" t="s">
        <v>327</v>
      </c>
      <c r="I149" s="16">
        <v>185.5</v>
      </c>
      <c r="J149" s="14"/>
      <c r="K149" s="14">
        <f t="shared" si="7"/>
        <v>24.733333333333334</v>
      </c>
      <c r="L149" s="14">
        <v>83.6</v>
      </c>
      <c r="M149" s="15">
        <f t="shared" si="6"/>
        <v>50.16</v>
      </c>
      <c r="N149" s="15">
        <f t="shared" si="8"/>
        <v>74.893333333333331</v>
      </c>
      <c r="O149" s="10">
        <v>3</v>
      </c>
    </row>
    <row r="150" spans="1:15" ht="36.950000000000003" customHeight="1">
      <c r="A150" s="8">
        <v>146</v>
      </c>
      <c r="B150" s="9">
        <v>4</v>
      </c>
      <c r="C150" s="9" t="s">
        <v>14</v>
      </c>
      <c r="D150" s="10" t="s">
        <v>330</v>
      </c>
      <c r="E150" s="10" t="s">
        <v>318</v>
      </c>
      <c r="F150" s="10" t="s">
        <v>528</v>
      </c>
      <c r="G150" s="10" t="s">
        <v>548</v>
      </c>
      <c r="H150" s="10" t="s">
        <v>331</v>
      </c>
      <c r="I150" s="16">
        <v>181.5</v>
      </c>
      <c r="J150" s="14"/>
      <c r="K150" s="14">
        <f t="shared" si="7"/>
        <v>24.200000000000003</v>
      </c>
      <c r="L150" s="14">
        <v>83.9</v>
      </c>
      <c r="M150" s="15">
        <f t="shared" si="6"/>
        <v>50.34</v>
      </c>
      <c r="N150" s="15">
        <f t="shared" si="8"/>
        <v>74.540000000000006</v>
      </c>
      <c r="O150" s="10">
        <v>4</v>
      </c>
    </row>
    <row r="151" spans="1:15" ht="36.950000000000003" customHeight="1">
      <c r="A151" s="8">
        <v>147</v>
      </c>
      <c r="B151" s="9">
        <v>4</v>
      </c>
      <c r="C151" s="9" t="s">
        <v>14</v>
      </c>
      <c r="D151" s="10" t="s">
        <v>332</v>
      </c>
      <c r="E151" s="10" t="s">
        <v>318</v>
      </c>
      <c r="F151" s="10" t="s">
        <v>529</v>
      </c>
      <c r="G151" s="10" t="s">
        <v>548</v>
      </c>
      <c r="H151" s="10" t="s">
        <v>333</v>
      </c>
      <c r="I151" s="16">
        <v>188</v>
      </c>
      <c r="J151" s="14"/>
      <c r="K151" s="14">
        <f t="shared" si="7"/>
        <v>25.066666666666666</v>
      </c>
      <c r="L151" s="14">
        <v>86.8</v>
      </c>
      <c r="M151" s="15">
        <f t="shared" si="6"/>
        <v>52.08</v>
      </c>
      <c r="N151" s="15">
        <f t="shared" si="8"/>
        <v>77.146666666666661</v>
      </c>
      <c r="O151" s="10">
        <v>1</v>
      </c>
    </row>
    <row r="152" spans="1:15" ht="36.950000000000003" customHeight="1">
      <c r="A152" s="8">
        <v>148</v>
      </c>
      <c r="B152" s="9">
        <v>4</v>
      </c>
      <c r="C152" s="9" t="s">
        <v>14</v>
      </c>
      <c r="D152" s="10" t="s">
        <v>334</v>
      </c>
      <c r="E152" s="10" t="s">
        <v>318</v>
      </c>
      <c r="F152" s="10" t="s">
        <v>529</v>
      </c>
      <c r="G152" s="10" t="s">
        <v>548</v>
      </c>
      <c r="H152" s="10" t="s">
        <v>335</v>
      </c>
      <c r="I152" s="16">
        <v>187</v>
      </c>
      <c r="J152" s="14"/>
      <c r="K152" s="14">
        <f t="shared" si="7"/>
        <v>24.933333333333337</v>
      </c>
      <c r="L152" s="14">
        <v>84.06</v>
      </c>
      <c r="M152" s="15">
        <f t="shared" si="6"/>
        <v>50.436</v>
      </c>
      <c r="N152" s="15">
        <f t="shared" si="8"/>
        <v>75.369333333333344</v>
      </c>
      <c r="O152" s="10">
        <v>2</v>
      </c>
    </row>
    <row r="153" spans="1:15" ht="36.950000000000003" customHeight="1">
      <c r="A153" s="8">
        <v>149</v>
      </c>
      <c r="B153" s="9">
        <v>4</v>
      </c>
      <c r="C153" s="9" t="s">
        <v>14</v>
      </c>
      <c r="D153" s="10" t="s">
        <v>336</v>
      </c>
      <c r="E153" s="10" t="s">
        <v>318</v>
      </c>
      <c r="F153" s="10" t="s">
        <v>529</v>
      </c>
      <c r="G153" s="10" t="s">
        <v>548</v>
      </c>
      <c r="H153" s="10" t="s">
        <v>337</v>
      </c>
      <c r="I153" s="16">
        <v>180</v>
      </c>
      <c r="J153" s="14"/>
      <c r="K153" s="14">
        <f t="shared" si="7"/>
        <v>24</v>
      </c>
      <c r="L153" s="14">
        <v>84.3</v>
      </c>
      <c r="M153" s="15">
        <f t="shared" si="6"/>
        <v>50.58</v>
      </c>
      <c r="N153" s="15">
        <f t="shared" si="8"/>
        <v>74.58</v>
      </c>
      <c r="O153" s="10">
        <v>3</v>
      </c>
    </row>
    <row r="154" spans="1:15" ht="36.950000000000003" customHeight="1">
      <c r="A154" s="8">
        <v>150</v>
      </c>
      <c r="B154" s="9">
        <v>4</v>
      </c>
      <c r="C154" s="9" t="s">
        <v>14</v>
      </c>
      <c r="D154" s="10" t="s">
        <v>338</v>
      </c>
      <c r="E154" s="10" t="s">
        <v>318</v>
      </c>
      <c r="F154" s="10" t="s">
        <v>530</v>
      </c>
      <c r="G154" s="10" t="s">
        <v>550</v>
      </c>
      <c r="H154" s="10" t="s">
        <v>339</v>
      </c>
      <c r="I154" s="16">
        <v>208</v>
      </c>
      <c r="J154" s="14"/>
      <c r="K154" s="14">
        <f t="shared" si="7"/>
        <v>27.733333333333334</v>
      </c>
      <c r="L154" s="14">
        <v>84.9</v>
      </c>
      <c r="M154" s="15">
        <f t="shared" si="6"/>
        <v>50.940000000000005</v>
      </c>
      <c r="N154" s="15">
        <f t="shared" si="8"/>
        <v>78.673333333333346</v>
      </c>
      <c r="O154" s="10">
        <v>1</v>
      </c>
    </row>
    <row r="155" spans="1:15" ht="36.950000000000003" customHeight="1">
      <c r="A155" s="8">
        <v>151</v>
      </c>
      <c r="B155" s="9">
        <v>4</v>
      </c>
      <c r="C155" s="9" t="s">
        <v>14</v>
      </c>
      <c r="D155" s="10" t="s">
        <v>340</v>
      </c>
      <c r="E155" s="10" t="s">
        <v>318</v>
      </c>
      <c r="F155" s="10" t="s">
        <v>530</v>
      </c>
      <c r="G155" s="10" t="s">
        <v>550</v>
      </c>
      <c r="H155" s="10" t="s">
        <v>341</v>
      </c>
      <c r="I155" s="16">
        <v>201.5</v>
      </c>
      <c r="J155" s="14"/>
      <c r="K155" s="14">
        <f t="shared" si="7"/>
        <v>26.866666666666671</v>
      </c>
      <c r="L155" s="14">
        <v>85.5</v>
      </c>
      <c r="M155" s="15">
        <f t="shared" si="6"/>
        <v>51.3</v>
      </c>
      <c r="N155" s="15">
        <f t="shared" si="8"/>
        <v>78.166666666666671</v>
      </c>
      <c r="O155" s="10">
        <v>2</v>
      </c>
    </row>
    <row r="156" spans="1:15" ht="36.950000000000003" customHeight="1">
      <c r="A156" s="8">
        <v>154</v>
      </c>
      <c r="B156" s="9">
        <v>4</v>
      </c>
      <c r="C156" s="9" t="s">
        <v>14</v>
      </c>
      <c r="D156" s="10" t="s">
        <v>346</v>
      </c>
      <c r="E156" s="10" t="s">
        <v>318</v>
      </c>
      <c r="F156" s="10" t="s">
        <v>530</v>
      </c>
      <c r="G156" s="10" t="s">
        <v>550</v>
      </c>
      <c r="H156" s="10" t="s">
        <v>347</v>
      </c>
      <c r="I156" s="16">
        <v>197.5</v>
      </c>
      <c r="J156" s="14"/>
      <c r="K156" s="14">
        <f t="shared" si="7"/>
        <v>26.333333333333332</v>
      </c>
      <c r="L156" s="14">
        <v>84.7</v>
      </c>
      <c r="M156" s="15">
        <f t="shared" si="6"/>
        <v>50.82</v>
      </c>
      <c r="N156" s="15">
        <f t="shared" si="8"/>
        <v>77.153333333333336</v>
      </c>
      <c r="O156" s="10">
        <v>3</v>
      </c>
    </row>
    <row r="157" spans="1:15" ht="36.950000000000003" customHeight="1">
      <c r="A157" s="8">
        <v>152</v>
      </c>
      <c r="B157" s="9">
        <v>4</v>
      </c>
      <c r="C157" s="9" t="s">
        <v>14</v>
      </c>
      <c r="D157" s="10" t="s">
        <v>342</v>
      </c>
      <c r="E157" s="10" t="s">
        <v>318</v>
      </c>
      <c r="F157" s="10" t="s">
        <v>530</v>
      </c>
      <c r="G157" s="10" t="s">
        <v>550</v>
      </c>
      <c r="H157" s="10" t="s">
        <v>343</v>
      </c>
      <c r="I157" s="16">
        <v>201.5</v>
      </c>
      <c r="J157" s="14"/>
      <c r="K157" s="14">
        <f t="shared" si="7"/>
        <v>26.866666666666671</v>
      </c>
      <c r="L157" s="14">
        <v>82.2</v>
      </c>
      <c r="M157" s="15">
        <f t="shared" si="6"/>
        <v>49.32</v>
      </c>
      <c r="N157" s="15">
        <f t="shared" si="8"/>
        <v>76.186666666666667</v>
      </c>
      <c r="O157" s="10">
        <v>4</v>
      </c>
    </row>
    <row r="158" spans="1:15" ht="36.950000000000003" customHeight="1">
      <c r="A158" s="8">
        <v>153</v>
      </c>
      <c r="B158" s="9">
        <v>4</v>
      </c>
      <c r="C158" s="9" t="s">
        <v>14</v>
      </c>
      <c r="D158" s="10" t="s">
        <v>344</v>
      </c>
      <c r="E158" s="10" t="s">
        <v>318</v>
      </c>
      <c r="F158" s="10" t="s">
        <v>530</v>
      </c>
      <c r="G158" s="10" t="s">
        <v>550</v>
      </c>
      <c r="H158" s="10" t="s">
        <v>345</v>
      </c>
      <c r="I158" s="16">
        <v>199.5</v>
      </c>
      <c r="J158" s="14"/>
      <c r="K158" s="14">
        <f t="shared" si="7"/>
        <v>26.6</v>
      </c>
      <c r="L158" s="14">
        <v>81.8</v>
      </c>
      <c r="M158" s="15">
        <f t="shared" si="6"/>
        <v>49.08</v>
      </c>
      <c r="N158" s="15">
        <f t="shared" si="8"/>
        <v>75.680000000000007</v>
      </c>
      <c r="O158" s="10">
        <v>5</v>
      </c>
    </row>
    <row r="159" spans="1:15" ht="36.950000000000003" customHeight="1">
      <c r="A159" s="8">
        <v>155</v>
      </c>
      <c r="B159" s="9">
        <v>4</v>
      </c>
      <c r="C159" s="9" t="s">
        <v>14</v>
      </c>
      <c r="D159" s="10" t="s">
        <v>348</v>
      </c>
      <c r="E159" s="10" t="s">
        <v>318</v>
      </c>
      <c r="F159" s="10" t="s">
        <v>530</v>
      </c>
      <c r="G159" s="10" t="s">
        <v>550</v>
      </c>
      <c r="H159" s="10" t="s">
        <v>349</v>
      </c>
      <c r="I159" s="16">
        <v>197</v>
      </c>
      <c r="J159" s="14"/>
      <c r="K159" s="14">
        <f t="shared" si="7"/>
        <v>26.266666666666669</v>
      </c>
      <c r="L159" s="14">
        <v>77.400000000000006</v>
      </c>
      <c r="M159" s="15">
        <f t="shared" si="6"/>
        <v>46.440000000000005</v>
      </c>
      <c r="N159" s="15">
        <f t="shared" si="8"/>
        <v>72.706666666666678</v>
      </c>
      <c r="O159" s="10">
        <v>6</v>
      </c>
    </row>
    <row r="160" spans="1:15" ht="36.950000000000003" customHeight="1">
      <c r="A160" s="8">
        <v>156</v>
      </c>
      <c r="B160" s="9">
        <v>4</v>
      </c>
      <c r="C160" s="9" t="s">
        <v>14</v>
      </c>
      <c r="D160" s="10" t="s">
        <v>350</v>
      </c>
      <c r="E160" s="10" t="s">
        <v>351</v>
      </c>
      <c r="F160" s="10" t="s">
        <v>531</v>
      </c>
      <c r="G160" s="10" t="s">
        <v>548</v>
      </c>
      <c r="H160" s="10" t="s">
        <v>352</v>
      </c>
      <c r="I160" s="16">
        <v>185.5</v>
      </c>
      <c r="J160" s="14"/>
      <c r="K160" s="14">
        <f t="shared" si="7"/>
        <v>24.733333333333334</v>
      </c>
      <c r="L160" s="14">
        <v>83.9</v>
      </c>
      <c r="M160" s="15">
        <f t="shared" si="6"/>
        <v>50.34</v>
      </c>
      <c r="N160" s="15">
        <f t="shared" si="8"/>
        <v>75.073333333333338</v>
      </c>
      <c r="O160" s="10">
        <v>1</v>
      </c>
    </row>
    <row r="161" spans="1:15" ht="36.950000000000003" customHeight="1">
      <c r="A161" s="8">
        <v>157</v>
      </c>
      <c r="B161" s="9">
        <v>4</v>
      </c>
      <c r="C161" s="9" t="s">
        <v>14</v>
      </c>
      <c r="D161" s="10" t="s">
        <v>353</v>
      </c>
      <c r="E161" s="10" t="s">
        <v>351</v>
      </c>
      <c r="F161" s="10" t="s">
        <v>531</v>
      </c>
      <c r="G161" s="10" t="s">
        <v>548</v>
      </c>
      <c r="H161" s="10" t="s">
        <v>354</v>
      </c>
      <c r="I161" s="16">
        <v>168.5</v>
      </c>
      <c r="J161" s="14"/>
      <c r="K161" s="14">
        <f t="shared" si="7"/>
        <v>22.466666666666669</v>
      </c>
      <c r="L161" s="14">
        <v>81.3</v>
      </c>
      <c r="M161" s="15">
        <f t="shared" si="6"/>
        <v>48.779999999999994</v>
      </c>
      <c r="N161" s="15">
        <f t="shared" si="8"/>
        <v>71.24666666666667</v>
      </c>
      <c r="O161" s="10">
        <v>2</v>
      </c>
    </row>
    <row r="162" spans="1:15" ht="36.950000000000003" customHeight="1">
      <c r="A162" s="8">
        <v>158</v>
      </c>
      <c r="B162" s="9">
        <v>4</v>
      </c>
      <c r="C162" s="9" t="s">
        <v>14</v>
      </c>
      <c r="D162" s="10" t="s">
        <v>355</v>
      </c>
      <c r="E162" s="10" t="s">
        <v>351</v>
      </c>
      <c r="F162" s="10" t="s">
        <v>531</v>
      </c>
      <c r="G162" s="10" t="s">
        <v>548</v>
      </c>
      <c r="H162" s="10" t="s">
        <v>356</v>
      </c>
      <c r="I162" s="16">
        <v>167.5</v>
      </c>
      <c r="J162" s="14"/>
      <c r="K162" s="14">
        <f t="shared" si="7"/>
        <v>22.333333333333336</v>
      </c>
      <c r="L162" s="14">
        <v>79.400000000000006</v>
      </c>
      <c r="M162" s="15">
        <f t="shared" si="6"/>
        <v>47.64</v>
      </c>
      <c r="N162" s="15">
        <f t="shared" si="8"/>
        <v>69.973333333333329</v>
      </c>
      <c r="O162" s="10">
        <v>3</v>
      </c>
    </row>
    <row r="163" spans="1:15" ht="36.950000000000003" customHeight="1">
      <c r="A163" s="8">
        <v>162</v>
      </c>
      <c r="B163" s="9">
        <v>4</v>
      </c>
      <c r="C163" s="9" t="s">
        <v>55</v>
      </c>
      <c r="D163" s="10" t="s">
        <v>364</v>
      </c>
      <c r="E163" s="10" t="s">
        <v>358</v>
      </c>
      <c r="F163" s="10" t="s">
        <v>511</v>
      </c>
      <c r="G163" s="10" t="s">
        <v>548</v>
      </c>
      <c r="H163" s="10" t="s">
        <v>365</v>
      </c>
      <c r="I163" s="16">
        <v>204</v>
      </c>
      <c r="J163" s="14"/>
      <c r="K163" s="14">
        <f t="shared" si="7"/>
        <v>27.200000000000003</v>
      </c>
      <c r="L163" s="14">
        <v>87.1</v>
      </c>
      <c r="M163" s="15">
        <f t="shared" si="6"/>
        <v>52.26</v>
      </c>
      <c r="N163" s="15">
        <f t="shared" si="8"/>
        <v>79.460000000000008</v>
      </c>
      <c r="O163" s="10">
        <v>1</v>
      </c>
    </row>
    <row r="164" spans="1:15" ht="36.950000000000003" customHeight="1">
      <c r="A164" s="8">
        <v>164</v>
      </c>
      <c r="B164" s="9">
        <v>4</v>
      </c>
      <c r="C164" s="9" t="s">
        <v>55</v>
      </c>
      <c r="D164" s="10" t="s">
        <v>368</v>
      </c>
      <c r="E164" s="10" t="s">
        <v>358</v>
      </c>
      <c r="F164" s="10" t="s">
        <v>511</v>
      </c>
      <c r="G164" s="10" t="s">
        <v>548</v>
      </c>
      <c r="H164" s="10" t="s">
        <v>369</v>
      </c>
      <c r="I164" s="16">
        <v>156.5</v>
      </c>
      <c r="J164" s="14"/>
      <c r="K164" s="14">
        <f t="shared" si="7"/>
        <v>20.866666666666667</v>
      </c>
      <c r="L164" s="14">
        <v>83</v>
      </c>
      <c r="M164" s="15">
        <f t="shared" si="6"/>
        <v>49.8</v>
      </c>
      <c r="N164" s="15">
        <f t="shared" si="8"/>
        <v>70.666666666666657</v>
      </c>
      <c r="O164" s="10">
        <v>2</v>
      </c>
    </row>
    <row r="165" spans="1:15" ht="36.950000000000003" customHeight="1">
      <c r="A165" s="8">
        <v>163</v>
      </c>
      <c r="B165" s="9">
        <v>4</v>
      </c>
      <c r="C165" s="9" t="s">
        <v>55</v>
      </c>
      <c r="D165" s="10" t="s">
        <v>366</v>
      </c>
      <c r="E165" s="10" t="s">
        <v>358</v>
      </c>
      <c r="F165" s="10" t="s">
        <v>511</v>
      </c>
      <c r="G165" s="10" t="s">
        <v>548</v>
      </c>
      <c r="H165" s="10" t="s">
        <v>367</v>
      </c>
      <c r="I165" s="16">
        <v>179.5</v>
      </c>
      <c r="J165" s="14"/>
      <c r="K165" s="14">
        <f t="shared" si="7"/>
        <v>23.933333333333337</v>
      </c>
      <c r="L165" s="14">
        <v>0</v>
      </c>
      <c r="M165" s="15">
        <f t="shared" si="6"/>
        <v>0</v>
      </c>
      <c r="N165" s="15">
        <f t="shared" si="8"/>
        <v>23.933333333333337</v>
      </c>
      <c r="O165" s="10">
        <v>3</v>
      </c>
    </row>
    <row r="166" spans="1:15" ht="36.950000000000003" customHeight="1">
      <c r="A166" s="8">
        <v>159</v>
      </c>
      <c r="B166" s="9">
        <v>4</v>
      </c>
      <c r="C166" s="9" t="s">
        <v>55</v>
      </c>
      <c r="D166" s="10" t="s">
        <v>357</v>
      </c>
      <c r="E166" s="10" t="s">
        <v>358</v>
      </c>
      <c r="F166" s="10" t="s">
        <v>532</v>
      </c>
      <c r="G166" s="10" t="s">
        <v>548</v>
      </c>
      <c r="H166" s="10" t="s">
        <v>359</v>
      </c>
      <c r="I166" s="16">
        <v>173.5</v>
      </c>
      <c r="J166" s="14"/>
      <c r="K166" s="14">
        <f t="shared" si="7"/>
        <v>23.133333333333336</v>
      </c>
      <c r="L166" s="14">
        <v>83.9</v>
      </c>
      <c r="M166" s="15">
        <f t="shared" si="6"/>
        <v>50.34</v>
      </c>
      <c r="N166" s="15">
        <f t="shared" si="8"/>
        <v>73.473333333333343</v>
      </c>
      <c r="O166" s="10">
        <v>1</v>
      </c>
    </row>
    <row r="167" spans="1:15" ht="36.950000000000003" customHeight="1">
      <c r="A167" s="8">
        <v>160</v>
      </c>
      <c r="B167" s="9">
        <v>4</v>
      </c>
      <c r="C167" s="9" t="s">
        <v>55</v>
      </c>
      <c r="D167" s="10" t="s">
        <v>360</v>
      </c>
      <c r="E167" s="10" t="s">
        <v>358</v>
      </c>
      <c r="F167" s="10" t="s">
        <v>532</v>
      </c>
      <c r="G167" s="10" t="s">
        <v>548</v>
      </c>
      <c r="H167" s="10" t="s">
        <v>361</v>
      </c>
      <c r="I167" s="16">
        <v>172</v>
      </c>
      <c r="J167" s="14"/>
      <c r="K167" s="14">
        <f t="shared" si="7"/>
        <v>22.933333333333337</v>
      </c>
      <c r="L167" s="14">
        <v>83.6</v>
      </c>
      <c r="M167" s="15">
        <f t="shared" si="6"/>
        <v>50.16</v>
      </c>
      <c r="N167" s="15">
        <f t="shared" si="8"/>
        <v>73.093333333333334</v>
      </c>
      <c r="O167" s="10">
        <v>2</v>
      </c>
    </row>
    <row r="168" spans="1:15" ht="36.950000000000003" customHeight="1">
      <c r="A168" s="8">
        <v>161</v>
      </c>
      <c r="B168" s="9">
        <v>4</v>
      </c>
      <c r="C168" s="9" t="s">
        <v>55</v>
      </c>
      <c r="D168" s="10" t="s">
        <v>362</v>
      </c>
      <c r="E168" s="10" t="s">
        <v>358</v>
      </c>
      <c r="F168" s="10" t="s">
        <v>532</v>
      </c>
      <c r="G168" s="10" t="s">
        <v>548</v>
      </c>
      <c r="H168" s="10" t="s">
        <v>363</v>
      </c>
      <c r="I168" s="16">
        <v>128</v>
      </c>
      <c r="J168" s="14"/>
      <c r="K168" s="14">
        <f t="shared" si="7"/>
        <v>17.066666666666666</v>
      </c>
      <c r="L168" s="14">
        <v>0</v>
      </c>
      <c r="M168" s="15">
        <f t="shared" si="6"/>
        <v>0</v>
      </c>
      <c r="N168" s="15">
        <f t="shared" si="8"/>
        <v>17.066666666666666</v>
      </c>
      <c r="O168" s="10">
        <v>3</v>
      </c>
    </row>
    <row r="169" spans="1:15" ht="36.950000000000003" customHeight="1">
      <c r="A169" s="8">
        <v>166</v>
      </c>
      <c r="B169" s="9">
        <v>4</v>
      </c>
      <c r="C169" s="9" t="s">
        <v>55</v>
      </c>
      <c r="D169" s="10" t="s">
        <v>373</v>
      </c>
      <c r="E169" s="10" t="s">
        <v>371</v>
      </c>
      <c r="F169" s="10" t="s">
        <v>516</v>
      </c>
      <c r="G169" s="10" t="s">
        <v>548</v>
      </c>
      <c r="H169" s="10" t="s">
        <v>374</v>
      </c>
      <c r="I169" s="16">
        <v>201</v>
      </c>
      <c r="J169" s="14"/>
      <c r="K169" s="14">
        <f t="shared" si="7"/>
        <v>26.8</v>
      </c>
      <c r="L169" s="14">
        <v>86.5</v>
      </c>
      <c r="M169" s="15">
        <f t="shared" si="6"/>
        <v>51.9</v>
      </c>
      <c r="N169" s="15">
        <f t="shared" si="8"/>
        <v>78.7</v>
      </c>
      <c r="O169" s="10">
        <v>1</v>
      </c>
    </row>
    <row r="170" spans="1:15" ht="36.950000000000003" customHeight="1">
      <c r="A170" s="8">
        <v>165</v>
      </c>
      <c r="B170" s="9">
        <v>4</v>
      </c>
      <c r="C170" s="9" t="s">
        <v>55</v>
      </c>
      <c r="D170" s="10" t="s">
        <v>370</v>
      </c>
      <c r="E170" s="10" t="s">
        <v>371</v>
      </c>
      <c r="F170" s="10" t="s">
        <v>516</v>
      </c>
      <c r="G170" s="10" t="s">
        <v>548</v>
      </c>
      <c r="H170" s="10" t="s">
        <v>372</v>
      </c>
      <c r="I170" s="16">
        <v>186.5</v>
      </c>
      <c r="J170" s="14">
        <v>5</v>
      </c>
      <c r="K170" s="14">
        <f t="shared" si="7"/>
        <v>26.866666666666664</v>
      </c>
      <c r="L170" s="14">
        <v>83.8</v>
      </c>
      <c r="M170" s="15">
        <f t="shared" si="6"/>
        <v>50.279999999999994</v>
      </c>
      <c r="N170" s="15">
        <f t="shared" si="8"/>
        <v>77.146666666666661</v>
      </c>
      <c r="O170" s="10">
        <v>2</v>
      </c>
    </row>
    <row r="171" spans="1:15" ht="36.950000000000003" customHeight="1">
      <c r="A171" s="8">
        <v>167</v>
      </c>
      <c r="B171" s="9">
        <v>4</v>
      </c>
      <c r="C171" s="9" t="s">
        <v>55</v>
      </c>
      <c r="D171" s="10" t="s">
        <v>375</v>
      </c>
      <c r="E171" s="10" t="s">
        <v>371</v>
      </c>
      <c r="F171" s="10" t="s">
        <v>516</v>
      </c>
      <c r="G171" s="10" t="s">
        <v>548</v>
      </c>
      <c r="H171" s="10" t="s">
        <v>376</v>
      </c>
      <c r="I171" s="16">
        <v>181.5</v>
      </c>
      <c r="J171" s="14"/>
      <c r="K171" s="14">
        <f t="shared" si="7"/>
        <v>24.200000000000003</v>
      </c>
      <c r="L171" s="14">
        <v>74.8</v>
      </c>
      <c r="M171" s="15">
        <f t="shared" si="6"/>
        <v>44.879999999999995</v>
      </c>
      <c r="N171" s="15">
        <f t="shared" si="8"/>
        <v>69.08</v>
      </c>
      <c r="O171" s="10">
        <v>3</v>
      </c>
    </row>
    <row r="172" spans="1:15" ht="36.950000000000003" customHeight="1">
      <c r="A172" s="8">
        <v>172</v>
      </c>
      <c r="B172" s="9">
        <v>4</v>
      </c>
      <c r="C172" s="9" t="s">
        <v>55</v>
      </c>
      <c r="D172" s="10" t="s">
        <v>386</v>
      </c>
      <c r="E172" s="10" t="s">
        <v>378</v>
      </c>
      <c r="F172" s="10" t="s">
        <v>516</v>
      </c>
      <c r="G172" s="10" t="s">
        <v>548</v>
      </c>
      <c r="H172" s="10" t="s">
        <v>387</v>
      </c>
      <c r="I172" s="16">
        <v>165</v>
      </c>
      <c r="J172" s="14">
        <v>5</v>
      </c>
      <c r="K172" s="14">
        <f t="shared" si="7"/>
        <v>24</v>
      </c>
      <c r="L172" s="14">
        <v>87.4</v>
      </c>
      <c r="M172" s="15">
        <f t="shared" si="6"/>
        <v>52.440000000000005</v>
      </c>
      <c r="N172" s="15">
        <f t="shared" si="8"/>
        <v>76.44</v>
      </c>
      <c r="O172" s="10">
        <v>1</v>
      </c>
    </row>
    <row r="173" spans="1:15" ht="36.950000000000003" customHeight="1">
      <c r="A173" s="8">
        <v>171</v>
      </c>
      <c r="B173" s="9">
        <v>4</v>
      </c>
      <c r="C173" s="9" t="s">
        <v>55</v>
      </c>
      <c r="D173" s="10" t="s">
        <v>384</v>
      </c>
      <c r="E173" s="10" t="s">
        <v>378</v>
      </c>
      <c r="F173" s="10" t="s">
        <v>516</v>
      </c>
      <c r="G173" s="10" t="s">
        <v>548</v>
      </c>
      <c r="H173" s="10" t="s">
        <v>385</v>
      </c>
      <c r="I173" s="16">
        <v>187.5</v>
      </c>
      <c r="J173" s="14"/>
      <c r="K173" s="14">
        <f t="shared" si="7"/>
        <v>25</v>
      </c>
      <c r="L173" s="14">
        <v>76.8</v>
      </c>
      <c r="M173" s="15">
        <f t="shared" si="6"/>
        <v>46.08</v>
      </c>
      <c r="N173" s="15">
        <f t="shared" si="8"/>
        <v>71.08</v>
      </c>
      <c r="O173" s="10">
        <v>2</v>
      </c>
    </row>
    <row r="174" spans="1:15" ht="36.950000000000003" customHeight="1">
      <c r="A174" s="8">
        <v>173</v>
      </c>
      <c r="B174" s="9">
        <v>4</v>
      </c>
      <c r="C174" s="9" t="s">
        <v>55</v>
      </c>
      <c r="D174" s="10" t="s">
        <v>388</v>
      </c>
      <c r="E174" s="10" t="s">
        <v>378</v>
      </c>
      <c r="F174" s="10" t="s">
        <v>516</v>
      </c>
      <c r="G174" s="10" t="s">
        <v>548</v>
      </c>
      <c r="H174" s="10" t="s">
        <v>389</v>
      </c>
      <c r="I174" s="16">
        <v>171</v>
      </c>
      <c r="J174" s="14"/>
      <c r="K174" s="14">
        <f t="shared" si="7"/>
        <v>22.8</v>
      </c>
      <c r="L174" s="14">
        <v>78.400000000000006</v>
      </c>
      <c r="M174" s="15">
        <f t="shared" si="6"/>
        <v>47.04</v>
      </c>
      <c r="N174" s="15">
        <f t="shared" si="8"/>
        <v>69.84</v>
      </c>
      <c r="O174" s="22">
        <v>3</v>
      </c>
    </row>
    <row r="175" spans="1:15" s="3" customFormat="1" ht="36.950000000000003" customHeight="1">
      <c r="A175" s="8">
        <v>168</v>
      </c>
      <c r="B175" s="9">
        <v>4</v>
      </c>
      <c r="C175" s="9" t="s">
        <v>55</v>
      </c>
      <c r="D175" s="10" t="s">
        <v>377</v>
      </c>
      <c r="E175" s="10" t="s">
        <v>378</v>
      </c>
      <c r="F175" s="10" t="s">
        <v>533</v>
      </c>
      <c r="G175" s="10" t="s">
        <v>548</v>
      </c>
      <c r="H175" s="10" t="s">
        <v>379</v>
      </c>
      <c r="I175" s="16">
        <v>201</v>
      </c>
      <c r="J175" s="14"/>
      <c r="K175" s="14">
        <f t="shared" si="7"/>
        <v>26.8</v>
      </c>
      <c r="L175" s="14">
        <v>84.4</v>
      </c>
      <c r="M175" s="15">
        <f t="shared" si="6"/>
        <v>50.64</v>
      </c>
      <c r="N175" s="15">
        <f t="shared" si="8"/>
        <v>77.44</v>
      </c>
      <c r="O175" s="10">
        <v>1</v>
      </c>
    </row>
    <row r="176" spans="1:15" ht="36.950000000000003" customHeight="1">
      <c r="A176" s="8">
        <v>169</v>
      </c>
      <c r="B176" s="9">
        <v>4</v>
      </c>
      <c r="C176" s="9" t="s">
        <v>55</v>
      </c>
      <c r="D176" s="10" t="s">
        <v>380</v>
      </c>
      <c r="E176" s="10" t="s">
        <v>378</v>
      </c>
      <c r="F176" s="10" t="s">
        <v>533</v>
      </c>
      <c r="G176" s="10" t="s">
        <v>548</v>
      </c>
      <c r="H176" s="10" t="s">
        <v>381</v>
      </c>
      <c r="I176" s="16">
        <v>166</v>
      </c>
      <c r="J176" s="14">
        <v>5</v>
      </c>
      <c r="K176" s="14">
        <f t="shared" si="7"/>
        <v>24.133333333333336</v>
      </c>
      <c r="L176" s="14">
        <v>87.2</v>
      </c>
      <c r="M176" s="15">
        <f t="shared" si="6"/>
        <v>52.32</v>
      </c>
      <c r="N176" s="15">
        <f t="shared" si="8"/>
        <v>76.453333333333333</v>
      </c>
      <c r="O176" s="10">
        <v>2</v>
      </c>
    </row>
    <row r="177" spans="1:15" ht="36.950000000000003" customHeight="1">
      <c r="A177" s="8">
        <v>170</v>
      </c>
      <c r="B177" s="9">
        <v>4</v>
      </c>
      <c r="C177" s="9" t="s">
        <v>55</v>
      </c>
      <c r="D177" s="10" t="s">
        <v>382</v>
      </c>
      <c r="E177" s="10" t="s">
        <v>378</v>
      </c>
      <c r="F177" s="10" t="s">
        <v>533</v>
      </c>
      <c r="G177" s="10" t="s">
        <v>548</v>
      </c>
      <c r="H177" s="10" t="s">
        <v>383</v>
      </c>
      <c r="I177" s="16">
        <v>174.5</v>
      </c>
      <c r="J177" s="14"/>
      <c r="K177" s="14">
        <f t="shared" si="7"/>
        <v>23.266666666666666</v>
      </c>
      <c r="L177" s="14">
        <v>78.599999999999994</v>
      </c>
      <c r="M177" s="15">
        <f t="shared" si="6"/>
        <v>47.16</v>
      </c>
      <c r="N177" s="15">
        <f t="shared" si="8"/>
        <v>70.426666666666662</v>
      </c>
      <c r="O177" s="10">
        <v>3</v>
      </c>
    </row>
    <row r="178" spans="1:15" ht="36.950000000000003" customHeight="1">
      <c r="A178" s="8">
        <v>177</v>
      </c>
      <c r="B178" s="9">
        <v>4</v>
      </c>
      <c r="C178" s="9" t="s">
        <v>55</v>
      </c>
      <c r="D178" s="10" t="s">
        <v>397</v>
      </c>
      <c r="E178" s="10" t="s">
        <v>391</v>
      </c>
      <c r="F178" s="10" t="s">
        <v>521</v>
      </c>
      <c r="G178" s="10" t="s">
        <v>548</v>
      </c>
      <c r="H178" s="10" t="s">
        <v>398</v>
      </c>
      <c r="I178" s="16">
        <v>193.5</v>
      </c>
      <c r="J178" s="14"/>
      <c r="K178" s="14">
        <f t="shared" si="7"/>
        <v>25.8</v>
      </c>
      <c r="L178" s="14">
        <v>85.3</v>
      </c>
      <c r="M178" s="15">
        <f t="shared" si="6"/>
        <v>51.18</v>
      </c>
      <c r="N178" s="15">
        <f t="shared" si="8"/>
        <v>76.98</v>
      </c>
      <c r="O178" s="10">
        <v>1</v>
      </c>
    </row>
    <row r="179" spans="1:15" ht="36.950000000000003" customHeight="1">
      <c r="A179" s="8">
        <v>179</v>
      </c>
      <c r="B179" s="9">
        <v>4</v>
      </c>
      <c r="C179" s="9" t="s">
        <v>55</v>
      </c>
      <c r="D179" s="10" t="s">
        <v>401</v>
      </c>
      <c r="E179" s="10" t="s">
        <v>391</v>
      </c>
      <c r="F179" s="10" t="s">
        <v>521</v>
      </c>
      <c r="G179" s="10" t="s">
        <v>548</v>
      </c>
      <c r="H179" s="10" t="s">
        <v>402</v>
      </c>
      <c r="I179" s="16">
        <v>144.5</v>
      </c>
      <c r="J179" s="14"/>
      <c r="K179" s="14">
        <f t="shared" si="7"/>
        <v>19.266666666666666</v>
      </c>
      <c r="L179" s="14">
        <v>83.7</v>
      </c>
      <c r="M179" s="15">
        <f t="shared" si="6"/>
        <v>50.22</v>
      </c>
      <c r="N179" s="15">
        <f t="shared" si="8"/>
        <v>69.486666666666665</v>
      </c>
      <c r="O179" s="10">
        <v>2</v>
      </c>
    </row>
    <row r="180" spans="1:15" ht="36.950000000000003" customHeight="1">
      <c r="A180" s="8">
        <v>178</v>
      </c>
      <c r="B180" s="9">
        <v>4</v>
      </c>
      <c r="C180" s="9" t="s">
        <v>55</v>
      </c>
      <c r="D180" s="10" t="s">
        <v>399</v>
      </c>
      <c r="E180" s="10" t="s">
        <v>391</v>
      </c>
      <c r="F180" s="10" t="s">
        <v>521</v>
      </c>
      <c r="G180" s="10" t="s">
        <v>548</v>
      </c>
      <c r="H180" s="10" t="s">
        <v>400</v>
      </c>
      <c r="I180" s="16">
        <v>177.5</v>
      </c>
      <c r="J180" s="14">
        <v>5</v>
      </c>
      <c r="K180" s="14">
        <f t="shared" si="7"/>
        <v>25.666666666666664</v>
      </c>
      <c r="L180" s="14">
        <v>0</v>
      </c>
      <c r="M180" s="15">
        <f t="shared" si="6"/>
        <v>0</v>
      </c>
      <c r="N180" s="15">
        <f t="shared" si="8"/>
        <v>25.666666666666664</v>
      </c>
      <c r="O180" s="10">
        <v>3</v>
      </c>
    </row>
    <row r="181" spans="1:15" ht="36.950000000000003" customHeight="1">
      <c r="A181" s="8">
        <v>174</v>
      </c>
      <c r="B181" s="9">
        <v>4</v>
      </c>
      <c r="C181" s="9" t="s">
        <v>55</v>
      </c>
      <c r="D181" s="10" t="s">
        <v>390</v>
      </c>
      <c r="E181" s="10" t="s">
        <v>391</v>
      </c>
      <c r="F181" s="10" t="s">
        <v>522</v>
      </c>
      <c r="G181" s="10" t="s">
        <v>548</v>
      </c>
      <c r="H181" s="10" t="s">
        <v>392</v>
      </c>
      <c r="I181" s="16">
        <v>180.5</v>
      </c>
      <c r="J181" s="14"/>
      <c r="K181" s="14">
        <f t="shared" si="7"/>
        <v>24.066666666666666</v>
      </c>
      <c r="L181" s="14">
        <v>82.7</v>
      </c>
      <c r="M181" s="15">
        <f t="shared" si="6"/>
        <v>49.62</v>
      </c>
      <c r="N181" s="15">
        <f t="shared" si="8"/>
        <v>73.686666666666667</v>
      </c>
      <c r="O181" s="10">
        <v>1</v>
      </c>
    </row>
    <row r="182" spans="1:15" ht="36.950000000000003" customHeight="1">
      <c r="A182" s="8">
        <v>176</v>
      </c>
      <c r="B182" s="9">
        <v>4</v>
      </c>
      <c r="C182" s="9" t="s">
        <v>55</v>
      </c>
      <c r="D182" s="10" t="s">
        <v>395</v>
      </c>
      <c r="E182" s="10" t="s">
        <v>391</v>
      </c>
      <c r="F182" s="10" t="s">
        <v>522</v>
      </c>
      <c r="G182" s="10" t="s">
        <v>548</v>
      </c>
      <c r="H182" s="10" t="s">
        <v>396</v>
      </c>
      <c r="I182" s="16">
        <v>155.5</v>
      </c>
      <c r="J182" s="14"/>
      <c r="K182" s="14">
        <f t="shared" si="7"/>
        <v>20.733333333333334</v>
      </c>
      <c r="L182" s="14">
        <v>81.900000000000006</v>
      </c>
      <c r="M182" s="15">
        <f t="shared" si="6"/>
        <v>49.14</v>
      </c>
      <c r="N182" s="15">
        <f t="shared" si="8"/>
        <v>69.873333333333335</v>
      </c>
      <c r="O182" s="10">
        <v>2</v>
      </c>
    </row>
    <row r="183" spans="1:15" ht="36.950000000000003" customHeight="1">
      <c r="A183" s="8">
        <v>175</v>
      </c>
      <c r="B183" s="9">
        <v>4</v>
      </c>
      <c r="C183" s="9" t="s">
        <v>55</v>
      </c>
      <c r="D183" s="10" t="s">
        <v>393</v>
      </c>
      <c r="E183" s="10" t="s">
        <v>391</v>
      </c>
      <c r="F183" s="10" t="s">
        <v>522</v>
      </c>
      <c r="G183" s="10" t="s">
        <v>548</v>
      </c>
      <c r="H183" s="10" t="s">
        <v>394</v>
      </c>
      <c r="I183" s="16">
        <v>161.5</v>
      </c>
      <c r="J183" s="14"/>
      <c r="K183" s="14">
        <f t="shared" si="7"/>
        <v>21.533333333333335</v>
      </c>
      <c r="L183" s="14">
        <v>0</v>
      </c>
      <c r="M183" s="15">
        <f t="shared" si="6"/>
        <v>0</v>
      </c>
      <c r="N183" s="15">
        <f t="shared" si="8"/>
        <v>21.533333333333335</v>
      </c>
      <c r="O183" s="10">
        <v>3</v>
      </c>
    </row>
    <row r="184" spans="1:15" ht="36.950000000000003" customHeight="1">
      <c r="A184" s="8">
        <v>182</v>
      </c>
      <c r="B184" s="9">
        <v>4</v>
      </c>
      <c r="C184" s="9" t="s">
        <v>55</v>
      </c>
      <c r="D184" s="10" t="s">
        <v>408</v>
      </c>
      <c r="E184" s="10" t="s">
        <v>404</v>
      </c>
      <c r="F184" s="10" t="s">
        <v>511</v>
      </c>
      <c r="G184" s="10" t="s">
        <v>548</v>
      </c>
      <c r="H184" s="10" t="s">
        <v>409</v>
      </c>
      <c r="I184" s="16">
        <v>187.5</v>
      </c>
      <c r="J184" s="14"/>
      <c r="K184" s="14">
        <f t="shared" si="7"/>
        <v>25</v>
      </c>
      <c r="L184" s="14">
        <v>82.2</v>
      </c>
      <c r="M184" s="15">
        <f t="shared" si="6"/>
        <v>49.32</v>
      </c>
      <c r="N184" s="15">
        <f t="shared" si="8"/>
        <v>74.319999999999993</v>
      </c>
      <c r="O184" s="10">
        <v>1</v>
      </c>
    </row>
    <row r="185" spans="1:15" ht="36.950000000000003" customHeight="1">
      <c r="A185" s="8">
        <v>181</v>
      </c>
      <c r="B185" s="9">
        <v>4</v>
      </c>
      <c r="C185" s="9" t="s">
        <v>55</v>
      </c>
      <c r="D185" s="10" t="s">
        <v>406</v>
      </c>
      <c r="E185" s="10" t="s">
        <v>404</v>
      </c>
      <c r="F185" s="10" t="s">
        <v>511</v>
      </c>
      <c r="G185" s="10" t="s">
        <v>548</v>
      </c>
      <c r="H185" s="10" t="s">
        <v>407</v>
      </c>
      <c r="I185" s="16">
        <v>191.5</v>
      </c>
      <c r="J185" s="14"/>
      <c r="K185" s="14">
        <f t="shared" si="7"/>
        <v>25.533333333333335</v>
      </c>
      <c r="L185" s="14">
        <v>81.2</v>
      </c>
      <c r="M185" s="15">
        <f t="shared" si="6"/>
        <v>48.72</v>
      </c>
      <c r="N185" s="15">
        <f t="shared" si="8"/>
        <v>74.25333333333333</v>
      </c>
      <c r="O185" s="10">
        <v>2</v>
      </c>
    </row>
    <row r="186" spans="1:15" ht="36.950000000000003" customHeight="1">
      <c r="A186" s="29">
        <v>180</v>
      </c>
      <c r="B186" s="23">
        <v>4</v>
      </c>
      <c r="C186" s="23" t="s">
        <v>55</v>
      </c>
      <c r="D186" s="24" t="s">
        <v>403</v>
      </c>
      <c r="E186" s="24" t="s">
        <v>404</v>
      </c>
      <c r="F186" s="24" t="s">
        <v>511</v>
      </c>
      <c r="G186" s="24" t="s">
        <v>548</v>
      </c>
      <c r="H186" s="24" t="s">
        <v>405</v>
      </c>
      <c r="I186" s="25">
        <v>194</v>
      </c>
      <c r="J186" s="19"/>
      <c r="K186" s="19">
        <f t="shared" si="7"/>
        <v>25.866666666666671</v>
      </c>
      <c r="L186" s="19">
        <v>79.599999999999994</v>
      </c>
      <c r="M186" s="30">
        <f t="shared" si="6"/>
        <v>47.76</v>
      </c>
      <c r="N186" s="30">
        <f t="shared" si="8"/>
        <v>73.626666666666665</v>
      </c>
      <c r="O186" s="24">
        <v>3</v>
      </c>
    </row>
    <row r="187" spans="1:15" ht="36.950000000000003" customHeight="1">
      <c r="A187" s="8">
        <v>183</v>
      </c>
      <c r="B187" s="9">
        <v>5</v>
      </c>
      <c r="C187" s="9" t="s">
        <v>14</v>
      </c>
      <c r="D187" s="10" t="s">
        <v>410</v>
      </c>
      <c r="E187" s="10" t="s">
        <v>411</v>
      </c>
      <c r="F187" s="10" t="s">
        <v>534</v>
      </c>
      <c r="G187" s="10" t="s">
        <v>550</v>
      </c>
      <c r="H187" s="10" t="s">
        <v>412</v>
      </c>
      <c r="I187" s="15">
        <v>193.1</v>
      </c>
      <c r="J187" s="14"/>
      <c r="K187" s="14">
        <f t="shared" si="7"/>
        <v>25.746666666666666</v>
      </c>
      <c r="L187" s="14">
        <v>85.4</v>
      </c>
      <c r="M187" s="15">
        <f t="shared" si="6"/>
        <v>51.24</v>
      </c>
      <c r="N187" s="15">
        <f t="shared" si="8"/>
        <v>76.986666666666665</v>
      </c>
      <c r="O187" s="10">
        <v>1</v>
      </c>
    </row>
    <row r="188" spans="1:15" ht="36.950000000000003" customHeight="1">
      <c r="A188" s="8">
        <v>186</v>
      </c>
      <c r="B188" s="9">
        <v>5</v>
      </c>
      <c r="C188" s="9" t="s">
        <v>14</v>
      </c>
      <c r="D188" s="10" t="s">
        <v>417</v>
      </c>
      <c r="E188" s="10" t="s">
        <v>411</v>
      </c>
      <c r="F188" s="10" t="s">
        <v>534</v>
      </c>
      <c r="G188" s="10" t="s">
        <v>550</v>
      </c>
      <c r="H188" s="10" t="s">
        <v>418</v>
      </c>
      <c r="I188" s="15">
        <v>171.55</v>
      </c>
      <c r="J188" s="14"/>
      <c r="K188" s="14">
        <f t="shared" si="7"/>
        <v>22.873333333333335</v>
      </c>
      <c r="L188" s="14">
        <v>84.6</v>
      </c>
      <c r="M188" s="15">
        <f t="shared" si="6"/>
        <v>50.76</v>
      </c>
      <c r="N188" s="15">
        <f t="shared" si="8"/>
        <v>73.633333333333326</v>
      </c>
      <c r="O188" s="10">
        <v>2</v>
      </c>
    </row>
    <row r="189" spans="1:15" ht="36.950000000000003" customHeight="1">
      <c r="A189" s="8">
        <v>184</v>
      </c>
      <c r="B189" s="9">
        <v>5</v>
      </c>
      <c r="C189" s="9" t="s">
        <v>14</v>
      </c>
      <c r="D189" s="10" t="s">
        <v>413</v>
      </c>
      <c r="E189" s="10" t="s">
        <v>411</v>
      </c>
      <c r="F189" s="10" t="s">
        <v>534</v>
      </c>
      <c r="G189" s="10" t="s">
        <v>550</v>
      </c>
      <c r="H189" s="10" t="s">
        <v>414</v>
      </c>
      <c r="I189" s="15">
        <v>176.75</v>
      </c>
      <c r="J189" s="14"/>
      <c r="K189" s="14">
        <f t="shared" si="7"/>
        <v>23.566666666666666</v>
      </c>
      <c r="L189" s="14">
        <v>79.400000000000006</v>
      </c>
      <c r="M189" s="15">
        <f t="shared" si="6"/>
        <v>47.64</v>
      </c>
      <c r="N189" s="15">
        <f t="shared" si="8"/>
        <v>71.206666666666663</v>
      </c>
      <c r="O189" s="10">
        <v>3</v>
      </c>
    </row>
    <row r="190" spans="1:15" ht="36.950000000000003" customHeight="1">
      <c r="A190" s="8">
        <v>187</v>
      </c>
      <c r="B190" s="9">
        <v>5</v>
      </c>
      <c r="C190" s="9" t="s">
        <v>14</v>
      </c>
      <c r="D190" s="10" t="s">
        <v>419</v>
      </c>
      <c r="E190" s="10" t="s">
        <v>411</v>
      </c>
      <c r="F190" s="10" t="s">
        <v>534</v>
      </c>
      <c r="G190" s="10" t="s">
        <v>550</v>
      </c>
      <c r="H190" s="10" t="s">
        <v>420</v>
      </c>
      <c r="I190" s="15">
        <v>166.7</v>
      </c>
      <c r="J190" s="14"/>
      <c r="K190" s="14">
        <f t="shared" si="7"/>
        <v>22.226666666666667</v>
      </c>
      <c r="L190" s="14">
        <v>80.400000000000006</v>
      </c>
      <c r="M190" s="15">
        <f t="shared" si="6"/>
        <v>48.24</v>
      </c>
      <c r="N190" s="15">
        <f t="shared" si="8"/>
        <v>70.466666666666669</v>
      </c>
      <c r="O190" s="10">
        <v>4</v>
      </c>
    </row>
    <row r="191" spans="1:15" ht="36.950000000000003" customHeight="1">
      <c r="A191" s="8">
        <v>185</v>
      </c>
      <c r="B191" s="9">
        <v>5</v>
      </c>
      <c r="C191" s="9" t="s">
        <v>14</v>
      </c>
      <c r="D191" s="10" t="s">
        <v>415</v>
      </c>
      <c r="E191" s="10" t="s">
        <v>411</v>
      </c>
      <c r="F191" s="10" t="s">
        <v>534</v>
      </c>
      <c r="G191" s="10" t="s">
        <v>550</v>
      </c>
      <c r="H191" s="10" t="s">
        <v>416</v>
      </c>
      <c r="I191" s="15">
        <v>176.5</v>
      </c>
      <c r="J191" s="14"/>
      <c r="K191" s="14">
        <f t="shared" si="7"/>
        <v>23.533333333333335</v>
      </c>
      <c r="L191" s="14">
        <v>76.2</v>
      </c>
      <c r="M191" s="15">
        <f t="shared" si="6"/>
        <v>45.72</v>
      </c>
      <c r="N191" s="15">
        <f t="shared" si="8"/>
        <v>69.25333333333333</v>
      </c>
      <c r="O191" s="10">
        <v>5</v>
      </c>
    </row>
    <row r="192" spans="1:15" ht="36.950000000000003" customHeight="1">
      <c r="A192" s="8">
        <v>188</v>
      </c>
      <c r="B192" s="9">
        <v>5</v>
      </c>
      <c r="C192" s="9" t="s">
        <v>14</v>
      </c>
      <c r="D192" s="10" t="s">
        <v>421</v>
      </c>
      <c r="E192" s="10" t="s">
        <v>411</v>
      </c>
      <c r="F192" s="10" t="s">
        <v>534</v>
      </c>
      <c r="G192" s="10" t="s">
        <v>550</v>
      </c>
      <c r="H192" s="10" t="s">
        <v>422</v>
      </c>
      <c r="I192" s="15">
        <v>160.80000000000001</v>
      </c>
      <c r="J192" s="14"/>
      <c r="K192" s="14">
        <f t="shared" si="7"/>
        <v>21.44</v>
      </c>
      <c r="L192" s="14">
        <v>76.599999999999994</v>
      </c>
      <c r="M192" s="15">
        <f t="shared" si="6"/>
        <v>45.959999999999994</v>
      </c>
      <c r="N192" s="15">
        <f t="shared" si="8"/>
        <v>67.399999999999991</v>
      </c>
      <c r="O192" s="10">
        <v>6</v>
      </c>
    </row>
    <row r="193" spans="1:15" ht="36.950000000000003" customHeight="1">
      <c r="A193" s="8">
        <v>189</v>
      </c>
      <c r="B193" s="9">
        <v>5</v>
      </c>
      <c r="C193" s="9" t="s">
        <v>14</v>
      </c>
      <c r="D193" s="10" t="s">
        <v>423</v>
      </c>
      <c r="E193" s="10" t="s">
        <v>424</v>
      </c>
      <c r="F193" s="10" t="s">
        <v>535</v>
      </c>
      <c r="G193" s="10" t="s">
        <v>548</v>
      </c>
      <c r="H193" s="10" t="s">
        <v>425</v>
      </c>
      <c r="I193" s="15">
        <v>157.85</v>
      </c>
      <c r="J193" s="14"/>
      <c r="K193" s="14">
        <f t="shared" si="7"/>
        <v>21.046666666666667</v>
      </c>
      <c r="L193" s="14">
        <v>75.260000000000005</v>
      </c>
      <c r="M193" s="15">
        <f t="shared" si="6"/>
        <v>45.155999999999999</v>
      </c>
      <c r="N193" s="15">
        <f t="shared" si="8"/>
        <v>66.202666666666659</v>
      </c>
      <c r="O193" s="10">
        <v>1</v>
      </c>
    </row>
    <row r="194" spans="1:15" ht="36.950000000000003" customHeight="1">
      <c r="A194" s="8">
        <v>190</v>
      </c>
      <c r="B194" s="9">
        <v>5</v>
      </c>
      <c r="C194" s="9" t="s">
        <v>14</v>
      </c>
      <c r="D194" s="10" t="s">
        <v>426</v>
      </c>
      <c r="E194" s="10" t="s">
        <v>424</v>
      </c>
      <c r="F194" s="10" t="s">
        <v>535</v>
      </c>
      <c r="G194" s="10" t="s">
        <v>548</v>
      </c>
      <c r="H194" s="10" t="s">
        <v>427</v>
      </c>
      <c r="I194" s="15">
        <v>133.19999999999999</v>
      </c>
      <c r="J194" s="14"/>
      <c r="K194" s="14">
        <f t="shared" si="7"/>
        <v>17.760000000000002</v>
      </c>
      <c r="L194" s="14">
        <v>79.2</v>
      </c>
      <c r="M194" s="15">
        <f t="shared" si="6"/>
        <v>47.52</v>
      </c>
      <c r="N194" s="15">
        <f t="shared" si="8"/>
        <v>65.28</v>
      </c>
      <c r="O194" s="10">
        <v>2</v>
      </c>
    </row>
    <row r="195" spans="1:15" ht="36.950000000000003" customHeight="1">
      <c r="A195" s="8">
        <v>191</v>
      </c>
      <c r="B195" s="9">
        <v>5</v>
      </c>
      <c r="C195" s="9" t="s">
        <v>14</v>
      </c>
      <c r="D195" s="10" t="s">
        <v>428</v>
      </c>
      <c r="E195" s="10" t="s">
        <v>424</v>
      </c>
      <c r="F195" s="10" t="s">
        <v>536</v>
      </c>
      <c r="G195" s="10" t="s">
        <v>548</v>
      </c>
      <c r="H195" s="10" t="s">
        <v>429</v>
      </c>
      <c r="I195" s="15">
        <v>150.55000000000001</v>
      </c>
      <c r="J195" s="14"/>
      <c r="K195" s="14">
        <f t="shared" si="7"/>
        <v>20.073333333333338</v>
      </c>
      <c r="L195" s="14">
        <v>76.400000000000006</v>
      </c>
      <c r="M195" s="15">
        <f t="shared" si="6"/>
        <v>45.84</v>
      </c>
      <c r="N195" s="15">
        <f t="shared" si="8"/>
        <v>65.913333333333341</v>
      </c>
      <c r="O195" s="10">
        <v>1</v>
      </c>
    </row>
    <row r="196" spans="1:15" ht="36.950000000000003" customHeight="1">
      <c r="A196" s="8">
        <v>192</v>
      </c>
      <c r="B196" s="9">
        <v>5</v>
      </c>
      <c r="C196" s="9" t="s">
        <v>14</v>
      </c>
      <c r="D196" s="10" t="s">
        <v>430</v>
      </c>
      <c r="E196" s="10" t="s">
        <v>551</v>
      </c>
      <c r="F196" s="10" t="s">
        <v>536</v>
      </c>
      <c r="G196" s="10" t="s">
        <v>548</v>
      </c>
      <c r="H196" s="10" t="s">
        <v>431</v>
      </c>
      <c r="I196" s="15">
        <v>118.9</v>
      </c>
      <c r="J196" s="14"/>
      <c r="K196" s="14">
        <f t="shared" si="7"/>
        <v>15.853333333333333</v>
      </c>
      <c r="L196" s="14">
        <v>78.319999999999993</v>
      </c>
      <c r="M196" s="15">
        <f t="shared" si="6"/>
        <v>46.991999999999997</v>
      </c>
      <c r="N196" s="15">
        <f t="shared" si="8"/>
        <v>62.845333333333329</v>
      </c>
      <c r="O196" s="10">
        <v>2</v>
      </c>
    </row>
    <row r="197" spans="1:15" ht="36.950000000000003" customHeight="1">
      <c r="A197" s="8">
        <v>194</v>
      </c>
      <c r="B197" s="9">
        <v>5</v>
      </c>
      <c r="C197" s="9" t="s">
        <v>14</v>
      </c>
      <c r="D197" s="10" t="s">
        <v>435</v>
      </c>
      <c r="E197" s="10" t="s">
        <v>433</v>
      </c>
      <c r="F197" s="10" t="s">
        <v>537</v>
      </c>
      <c r="G197" s="10" t="s">
        <v>548</v>
      </c>
      <c r="H197" s="10" t="s">
        <v>436</v>
      </c>
      <c r="I197" s="15">
        <v>129.94999999999999</v>
      </c>
      <c r="J197" s="14"/>
      <c r="K197" s="14">
        <f t="shared" si="7"/>
        <v>17.326666666666664</v>
      </c>
      <c r="L197" s="14">
        <v>75</v>
      </c>
      <c r="M197" s="15">
        <f t="shared" ref="M197:M229" si="9">L197*0.6</f>
        <v>45</v>
      </c>
      <c r="N197" s="15">
        <f t="shared" si="8"/>
        <v>62.326666666666668</v>
      </c>
      <c r="O197" s="10">
        <v>1</v>
      </c>
    </row>
    <row r="198" spans="1:15" ht="36.950000000000003" customHeight="1">
      <c r="A198" s="8">
        <v>193</v>
      </c>
      <c r="B198" s="9">
        <v>5</v>
      </c>
      <c r="C198" s="9" t="s">
        <v>14</v>
      </c>
      <c r="D198" s="10" t="s">
        <v>432</v>
      </c>
      <c r="E198" s="10" t="s">
        <v>433</v>
      </c>
      <c r="F198" s="10" t="s">
        <v>552</v>
      </c>
      <c r="G198" s="10" t="s">
        <v>548</v>
      </c>
      <c r="H198" s="10" t="s">
        <v>434</v>
      </c>
      <c r="I198" s="15">
        <v>153.15</v>
      </c>
      <c r="J198" s="14"/>
      <c r="K198" s="14">
        <f t="shared" si="7"/>
        <v>20.420000000000002</v>
      </c>
      <c r="L198" s="14">
        <v>0</v>
      </c>
      <c r="M198" s="15">
        <f t="shared" si="9"/>
        <v>0</v>
      </c>
      <c r="N198" s="15">
        <f t="shared" si="8"/>
        <v>20.420000000000002</v>
      </c>
      <c r="O198" s="10">
        <v>2</v>
      </c>
    </row>
    <row r="199" spans="1:15" ht="36.950000000000003" customHeight="1">
      <c r="A199" s="8">
        <v>195</v>
      </c>
      <c r="B199" s="9">
        <v>5</v>
      </c>
      <c r="C199" s="9" t="s">
        <v>14</v>
      </c>
      <c r="D199" s="10" t="s">
        <v>437</v>
      </c>
      <c r="E199" s="10" t="s">
        <v>438</v>
      </c>
      <c r="F199" s="10" t="s">
        <v>538</v>
      </c>
      <c r="G199" s="10" t="s">
        <v>548</v>
      </c>
      <c r="H199" s="10" t="s">
        <v>439</v>
      </c>
      <c r="I199" s="15">
        <v>147.9</v>
      </c>
      <c r="J199" s="14"/>
      <c r="K199" s="14">
        <f t="shared" si="7"/>
        <v>19.720000000000002</v>
      </c>
      <c r="L199" s="14">
        <v>82</v>
      </c>
      <c r="M199" s="15">
        <f t="shared" si="9"/>
        <v>49.199999999999996</v>
      </c>
      <c r="N199" s="15">
        <f t="shared" si="8"/>
        <v>68.92</v>
      </c>
      <c r="O199" s="10">
        <v>1</v>
      </c>
    </row>
    <row r="200" spans="1:15" ht="36.950000000000003" customHeight="1">
      <c r="A200" s="8">
        <v>196</v>
      </c>
      <c r="B200" s="9">
        <v>5</v>
      </c>
      <c r="C200" s="9" t="s">
        <v>14</v>
      </c>
      <c r="D200" s="10" t="s">
        <v>440</v>
      </c>
      <c r="E200" s="10" t="s">
        <v>438</v>
      </c>
      <c r="F200" s="10" t="s">
        <v>538</v>
      </c>
      <c r="G200" s="10" t="s">
        <v>548</v>
      </c>
      <c r="H200" s="10" t="s">
        <v>441</v>
      </c>
      <c r="I200" s="15">
        <v>136.5</v>
      </c>
      <c r="J200" s="14"/>
      <c r="K200" s="14">
        <f t="shared" ref="K200:K229" si="10">(I200/3+J200)*0.4</f>
        <v>18.2</v>
      </c>
      <c r="L200" s="14">
        <v>71</v>
      </c>
      <c r="M200" s="15">
        <f t="shared" si="9"/>
        <v>42.6</v>
      </c>
      <c r="N200" s="15">
        <f t="shared" ref="N200:N229" si="11">K200+M200</f>
        <v>60.8</v>
      </c>
      <c r="O200" s="10">
        <v>2</v>
      </c>
    </row>
    <row r="201" spans="1:15" ht="36.950000000000003" customHeight="1">
      <c r="A201" s="8">
        <v>197</v>
      </c>
      <c r="B201" s="9">
        <v>5</v>
      </c>
      <c r="C201" s="9" t="s">
        <v>14</v>
      </c>
      <c r="D201" s="10" t="s">
        <v>442</v>
      </c>
      <c r="E201" s="10" t="s">
        <v>443</v>
      </c>
      <c r="F201" s="10" t="s">
        <v>539</v>
      </c>
      <c r="G201" s="10" t="s">
        <v>550</v>
      </c>
      <c r="H201" s="10" t="s">
        <v>444</v>
      </c>
      <c r="I201" s="15">
        <v>156.1</v>
      </c>
      <c r="J201" s="14"/>
      <c r="K201" s="14">
        <f t="shared" si="10"/>
        <v>20.813333333333333</v>
      </c>
      <c r="L201" s="14">
        <v>79.400000000000006</v>
      </c>
      <c r="M201" s="15">
        <f t="shared" si="9"/>
        <v>47.64</v>
      </c>
      <c r="N201" s="15">
        <f t="shared" si="11"/>
        <v>68.453333333333333</v>
      </c>
      <c r="O201" s="10">
        <v>1</v>
      </c>
    </row>
    <row r="202" spans="1:15" ht="36.950000000000003" customHeight="1">
      <c r="A202" s="8">
        <v>198</v>
      </c>
      <c r="B202" s="9">
        <v>5</v>
      </c>
      <c r="C202" s="9" t="s">
        <v>14</v>
      </c>
      <c r="D202" s="10" t="s">
        <v>445</v>
      </c>
      <c r="E202" s="10" t="s">
        <v>443</v>
      </c>
      <c r="F202" s="10" t="s">
        <v>539</v>
      </c>
      <c r="G202" s="10" t="s">
        <v>550</v>
      </c>
      <c r="H202" s="10" t="s">
        <v>446</v>
      </c>
      <c r="I202" s="15">
        <v>131.69999999999999</v>
      </c>
      <c r="J202" s="14">
        <v>5</v>
      </c>
      <c r="K202" s="14">
        <f t="shared" si="10"/>
        <v>19.560000000000002</v>
      </c>
      <c r="L202" s="14">
        <v>76.400000000000006</v>
      </c>
      <c r="M202" s="15">
        <f t="shared" si="9"/>
        <v>45.84</v>
      </c>
      <c r="N202" s="15">
        <f t="shared" si="11"/>
        <v>65.400000000000006</v>
      </c>
      <c r="O202" s="10">
        <v>2</v>
      </c>
    </row>
    <row r="203" spans="1:15" ht="36.950000000000003" customHeight="1">
      <c r="A203" s="8">
        <v>199</v>
      </c>
      <c r="B203" s="9">
        <v>5</v>
      </c>
      <c r="C203" s="9" t="s">
        <v>14</v>
      </c>
      <c r="D203" s="10" t="s">
        <v>447</v>
      </c>
      <c r="E203" s="10" t="s">
        <v>443</v>
      </c>
      <c r="F203" s="10" t="s">
        <v>539</v>
      </c>
      <c r="G203" s="10" t="s">
        <v>550</v>
      </c>
      <c r="H203" s="10" t="s">
        <v>448</v>
      </c>
      <c r="I203" s="15">
        <v>144.9</v>
      </c>
      <c r="J203" s="14"/>
      <c r="K203" s="14">
        <f t="shared" si="10"/>
        <v>19.320000000000004</v>
      </c>
      <c r="L203" s="14">
        <v>74.400000000000006</v>
      </c>
      <c r="M203" s="15">
        <f t="shared" si="9"/>
        <v>44.64</v>
      </c>
      <c r="N203" s="15">
        <f t="shared" si="11"/>
        <v>63.960000000000008</v>
      </c>
      <c r="O203" s="10">
        <v>3</v>
      </c>
    </row>
    <row r="204" spans="1:15" ht="36.950000000000003" customHeight="1">
      <c r="A204" s="8">
        <v>200</v>
      </c>
      <c r="B204" s="9">
        <v>5</v>
      </c>
      <c r="C204" s="9" t="s">
        <v>14</v>
      </c>
      <c r="D204" s="10" t="s">
        <v>449</v>
      </c>
      <c r="E204" s="10" t="s">
        <v>443</v>
      </c>
      <c r="F204" s="10" t="s">
        <v>539</v>
      </c>
      <c r="G204" s="10" t="s">
        <v>550</v>
      </c>
      <c r="H204" s="10" t="s">
        <v>450</v>
      </c>
      <c r="I204" s="15">
        <v>129.80000000000001</v>
      </c>
      <c r="J204" s="14">
        <v>5</v>
      </c>
      <c r="K204" s="14">
        <f t="shared" si="10"/>
        <v>19.306666666666672</v>
      </c>
      <c r="L204" s="14">
        <v>72.599999999999994</v>
      </c>
      <c r="M204" s="15">
        <f t="shared" si="9"/>
        <v>43.559999999999995</v>
      </c>
      <c r="N204" s="15">
        <f t="shared" si="11"/>
        <v>62.866666666666667</v>
      </c>
      <c r="O204" s="10">
        <v>4</v>
      </c>
    </row>
    <row r="205" spans="1:15" ht="36.950000000000003" customHeight="1">
      <c r="A205" s="31">
        <v>201</v>
      </c>
      <c r="B205" s="32">
        <v>5</v>
      </c>
      <c r="C205" s="32" t="s">
        <v>55</v>
      </c>
      <c r="D205" s="33" t="s">
        <v>451</v>
      </c>
      <c r="E205" s="33" t="s">
        <v>452</v>
      </c>
      <c r="F205" s="33" t="s">
        <v>540</v>
      </c>
      <c r="G205" s="33" t="s">
        <v>548</v>
      </c>
      <c r="H205" s="33" t="s">
        <v>453</v>
      </c>
      <c r="I205" s="20">
        <v>165.5</v>
      </c>
      <c r="J205" s="21"/>
      <c r="K205" s="21">
        <f t="shared" si="10"/>
        <v>22.066666666666666</v>
      </c>
      <c r="L205" s="21">
        <v>85.2</v>
      </c>
      <c r="M205" s="35">
        <f t="shared" si="9"/>
        <v>51.12</v>
      </c>
      <c r="N205" s="35">
        <f t="shared" si="11"/>
        <v>73.186666666666667</v>
      </c>
      <c r="O205" s="33">
        <v>1</v>
      </c>
    </row>
    <row r="206" spans="1:15" ht="36.950000000000003" customHeight="1">
      <c r="A206" s="8">
        <v>202</v>
      </c>
      <c r="B206" s="9">
        <v>5</v>
      </c>
      <c r="C206" s="9" t="s">
        <v>55</v>
      </c>
      <c r="D206" s="10" t="s">
        <v>454</v>
      </c>
      <c r="E206" s="10" t="s">
        <v>455</v>
      </c>
      <c r="F206" s="10" t="s">
        <v>541</v>
      </c>
      <c r="G206" s="10" t="s">
        <v>548</v>
      </c>
      <c r="H206" s="10" t="s">
        <v>456</v>
      </c>
      <c r="I206" s="16">
        <v>209.5</v>
      </c>
      <c r="J206" s="14"/>
      <c r="K206" s="14">
        <f t="shared" si="10"/>
        <v>27.933333333333334</v>
      </c>
      <c r="L206" s="14">
        <v>84.8</v>
      </c>
      <c r="M206" s="15">
        <f t="shared" si="9"/>
        <v>50.879999999999995</v>
      </c>
      <c r="N206" s="15">
        <f t="shared" si="11"/>
        <v>78.813333333333333</v>
      </c>
      <c r="O206" s="10">
        <v>1</v>
      </c>
    </row>
    <row r="207" spans="1:15" ht="36.950000000000003" customHeight="1">
      <c r="A207" s="8">
        <v>203</v>
      </c>
      <c r="B207" s="9">
        <v>5</v>
      </c>
      <c r="C207" s="9" t="s">
        <v>55</v>
      </c>
      <c r="D207" s="10" t="s">
        <v>457</v>
      </c>
      <c r="E207" s="10" t="s">
        <v>455</v>
      </c>
      <c r="F207" s="10" t="s">
        <v>541</v>
      </c>
      <c r="G207" s="10" t="s">
        <v>548</v>
      </c>
      <c r="H207" s="10" t="s">
        <v>458</v>
      </c>
      <c r="I207" s="16">
        <v>178</v>
      </c>
      <c r="J207" s="14"/>
      <c r="K207" s="14">
        <f t="shared" si="10"/>
        <v>23.733333333333334</v>
      </c>
      <c r="L207" s="14">
        <v>86.6</v>
      </c>
      <c r="M207" s="15">
        <f t="shared" si="9"/>
        <v>51.959999999999994</v>
      </c>
      <c r="N207" s="15">
        <f t="shared" si="11"/>
        <v>75.693333333333328</v>
      </c>
      <c r="O207" s="10">
        <v>2</v>
      </c>
    </row>
    <row r="208" spans="1:15" ht="36.950000000000003" customHeight="1">
      <c r="A208" s="8">
        <v>204</v>
      </c>
      <c r="B208" s="9">
        <v>5</v>
      </c>
      <c r="C208" s="9" t="s">
        <v>55</v>
      </c>
      <c r="D208" s="10" t="s">
        <v>459</v>
      </c>
      <c r="E208" s="10" t="s">
        <v>455</v>
      </c>
      <c r="F208" s="10" t="s">
        <v>541</v>
      </c>
      <c r="G208" s="10" t="s">
        <v>548</v>
      </c>
      <c r="H208" s="10" t="s">
        <v>460</v>
      </c>
      <c r="I208" s="16">
        <v>148.5</v>
      </c>
      <c r="J208" s="14"/>
      <c r="K208" s="14">
        <f t="shared" si="10"/>
        <v>19.8</v>
      </c>
      <c r="L208" s="14">
        <v>86.8</v>
      </c>
      <c r="M208" s="15">
        <f t="shared" si="9"/>
        <v>52.08</v>
      </c>
      <c r="N208" s="15">
        <f t="shared" si="11"/>
        <v>71.88</v>
      </c>
      <c r="O208" s="10">
        <v>3</v>
      </c>
    </row>
    <row r="209" spans="1:15" ht="36.950000000000003" customHeight="1">
      <c r="A209" s="8">
        <v>205</v>
      </c>
      <c r="B209" s="9">
        <v>5</v>
      </c>
      <c r="C209" s="9" t="s">
        <v>55</v>
      </c>
      <c r="D209" s="10" t="s">
        <v>461</v>
      </c>
      <c r="E209" s="10" t="s">
        <v>462</v>
      </c>
      <c r="F209" s="10" t="s">
        <v>511</v>
      </c>
      <c r="G209" s="10" t="s">
        <v>548</v>
      </c>
      <c r="H209" s="10" t="s">
        <v>463</v>
      </c>
      <c r="I209" s="16">
        <v>174.5</v>
      </c>
      <c r="J209" s="14"/>
      <c r="K209" s="14">
        <f t="shared" si="10"/>
        <v>23.266666666666666</v>
      </c>
      <c r="L209" s="14">
        <v>85</v>
      </c>
      <c r="M209" s="15">
        <f t="shared" si="9"/>
        <v>51</v>
      </c>
      <c r="N209" s="15">
        <f t="shared" si="11"/>
        <v>74.266666666666666</v>
      </c>
      <c r="O209" s="10">
        <v>1</v>
      </c>
    </row>
    <row r="210" spans="1:15" ht="36.950000000000003" customHeight="1">
      <c r="A210" s="8">
        <v>206</v>
      </c>
      <c r="B210" s="9">
        <v>5</v>
      </c>
      <c r="C210" s="9" t="s">
        <v>55</v>
      </c>
      <c r="D210" s="10" t="s">
        <v>464</v>
      </c>
      <c r="E210" s="10" t="s">
        <v>462</v>
      </c>
      <c r="F210" s="10" t="s">
        <v>511</v>
      </c>
      <c r="G210" s="10" t="s">
        <v>548</v>
      </c>
      <c r="H210" s="10" t="s">
        <v>465</v>
      </c>
      <c r="I210" s="16">
        <v>161.5</v>
      </c>
      <c r="J210" s="13"/>
      <c r="K210" s="14">
        <f t="shared" si="10"/>
        <v>21.533333333333335</v>
      </c>
      <c r="L210" s="14">
        <v>85.2</v>
      </c>
      <c r="M210" s="15">
        <f t="shared" si="9"/>
        <v>51.12</v>
      </c>
      <c r="N210" s="15">
        <f t="shared" si="11"/>
        <v>72.653333333333336</v>
      </c>
      <c r="O210" s="10">
        <v>2</v>
      </c>
    </row>
    <row r="211" spans="1:15" ht="36.950000000000003" customHeight="1">
      <c r="A211" s="8">
        <v>207</v>
      </c>
      <c r="B211" s="9">
        <v>5</v>
      </c>
      <c r="C211" s="9" t="s">
        <v>55</v>
      </c>
      <c r="D211" s="10" t="s">
        <v>466</v>
      </c>
      <c r="E211" s="10" t="s">
        <v>462</v>
      </c>
      <c r="F211" s="10" t="s">
        <v>511</v>
      </c>
      <c r="G211" s="10" t="s">
        <v>548</v>
      </c>
      <c r="H211" s="10" t="s">
        <v>467</v>
      </c>
      <c r="I211" s="16">
        <v>144.5</v>
      </c>
      <c r="J211" s="14">
        <v>5</v>
      </c>
      <c r="K211" s="14">
        <f t="shared" si="10"/>
        <v>21.266666666666666</v>
      </c>
      <c r="L211" s="14">
        <v>84.2</v>
      </c>
      <c r="M211" s="15">
        <f t="shared" si="9"/>
        <v>50.52</v>
      </c>
      <c r="N211" s="15">
        <f t="shared" si="11"/>
        <v>71.786666666666662</v>
      </c>
      <c r="O211" s="10">
        <v>3</v>
      </c>
    </row>
    <row r="212" spans="1:15" ht="36.950000000000003" customHeight="1">
      <c r="A212" s="8">
        <v>209</v>
      </c>
      <c r="B212" s="9">
        <v>5</v>
      </c>
      <c r="C212" s="9" t="s">
        <v>55</v>
      </c>
      <c r="D212" s="10" t="s">
        <v>470</v>
      </c>
      <c r="E212" s="10" t="s">
        <v>411</v>
      </c>
      <c r="F212" s="10" t="s">
        <v>542</v>
      </c>
      <c r="G212" s="10" t="s">
        <v>548</v>
      </c>
      <c r="H212" s="10" t="s">
        <v>471</v>
      </c>
      <c r="I212" s="16">
        <v>185.5</v>
      </c>
      <c r="J212" s="13"/>
      <c r="K212" s="14">
        <f t="shared" si="10"/>
        <v>24.733333333333334</v>
      </c>
      <c r="L212" s="14">
        <v>88.6</v>
      </c>
      <c r="M212" s="15">
        <f t="shared" si="9"/>
        <v>53.16</v>
      </c>
      <c r="N212" s="15">
        <f t="shared" si="11"/>
        <v>77.893333333333331</v>
      </c>
      <c r="O212" s="10">
        <v>1</v>
      </c>
    </row>
    <row r="213" spans="1:15" ht="36.950000000000003" customHeight="1">
      <c r="A213" s="8">
        <v>208</v>
      </c>
      <c r="B213" s="9">
        <v>5</v>
      </c>
      <c r="C213" s="9" t="s">
        <v>55</v>
      </c>
      <c r="D213" s="10" t="s">
        <v>468</v>
      </c>
      <c r="E213" s="10" t="s">
        <v>411</v>
      </c>
      <c r="F213" s="10" t="s">
        <v>542</v>
      </c>
      <c r="G213" s="10" t="s">
        <v>548</v>
      </c>
      <c r="H213" s="10" t="s">
        <v>469</v>
      </c>
      <c r="I213" s="16">
        <v>194</v>
      </c>
      <c r="J213" s="13"/>
      <c r="K213" s="14">
        <f t="shared" si="10"/>
        <v>25.866666666666671</v>
      </c>
      <c r="L213" s="14">
        <v>85.8</v>
      </c>
      <c r="M213" s="15">
        <f t="shared" si="9"/>
        <v>51.48</v>
      </c>
      <c r="N213" s="15">
        <f t="shared" si="11"/>
        <v>77.346666666666664</v>
      </c>
      <c r="O213" s="10">
        <v>2</v>
      </c>
    </row>
    <row r="214" spans="1:15" ht="36.950000000000003" customHeight="1">
      <c r="A214" s="8">
        <v>210</v>
      </c>
      <c r="B214" s="9">
        <v>5</v>
      </c>
      <c r="C214" s="9" t="s">
        <v>55</v>
      </c>
      <c r="D214" s="10" t="s">
        <v>472</v>
      </c>
      <c r="E214" s="10" t="s">
        <v>411</v>
      </c>
      <c r="F214" s="10" t="s">
        <v>542</v>
      </c>
      <c r="G214" s="10" t="s">
        <v>548</v>
      </c>
      <c r="H214" s="10" t="s">
        <v>473</v>
      </c>
      <c r="I214" s="16">
        <v>153.5</v>
      </c>
      <c r="J214" s="13"/>
      <c r="K214" s="14">
        <f t="shared" si="10"/>
        <v>20.466666666666669</v>
      </c>
      <c r="L214" s="14">
        <v>0</v>
      </c>
      <c r="M214" s="15">
        <f t="shared" si="9"/>
        <v>0</v>
      </c>
      <c r="N214" s="15">
        <f t="shared" si="11"/>
        <v>20.466666666666669</v>
      </c>
      <c r="O214" s="10">
        <v>3</v>
      </c>
    </row>
    <row r="215" spans="1:15" ht="36.950000000000003" customHeight="1">
      <c r="A215" s="8">
        <v>212</v>
      </c>
      <c r="B215" s="9">
        <v>5</v>
      </c>
      <c r="C215" s="9" t="s">
        <v>55</v>
      </c>
      <c r="D215" s="10" t="s">
        <v>476</v>
      </c>
      <c r="E215" s="10" t="s">
        <v>411</v>
      </c>
      <c r="F215" s="10" t="s">
        <v>543</v>
      </c>
      <c r="G215" s="10" t="s">
        <v>548</v>
      </c>
      <c r="H215" s="10" t="s">
        <v>477</v>
      </c>
      <c r="I215" s="16">
        <v>206.5</v>
      </c>
      <c r="J215" s="13"/>
      <c r="K215" s="14">
        <f t="shared" si="10"/>
        <v>27.533333333333331</v>
      </c>
      <c r="L215" s="14">
        <v>85.8</v>
      </c>
      <c r="M215" s="15">
        <f t="shared" si="9"/>
        <v>51.48</v>
      </c>
      <c r="N215" s="15">
        <f t="shared" si="11"/>
        <v>79.013333333333321</v>
      </c>
      <c r="O215" s="10">
        <v>1</v>
      </c>
    </row>
    <row r="216" spans="1:15" ht="36.950000000000003" customHeight="1">
      <c r="A216" s="8">
        <v>213</v>
      </c>
      <c r="B216" s="23">
        <v>5</v>
      </c>
      <c r="C216" s="23" t="s">
        <v>55</v>
      </c>
      <c r="D216" s="24" t="s">
        <v>478</v>
      </c>
      <c r="E216" s="24" t="s">
        <v>411</v>
      </c>
      <c r="F216" s="10" t="s">
        <v>543</v>
      </c>
      <c r="G216" s="10" t="s">
        <v>548</v>
      </c>
      <c r="H216" s="24" t="s">
        <v>479</v>
      </c>
      <c r="I216" s="25">
        <v>196</v>
      </c>
      <c r="J216" s="26"/>
      <c r="K216" s="14">
        <f t="shared" si="10"/>
        <v>26.133333333333333</v>
      </c>
      <c r="L216" s="19">
        <v>85.2</v>
      </c>
      <c r="M216" s="15">
        <f t="shared" si="9"/>
        <v>51.12</v>
      </c>
      <c r="N216" s="15">
        <f t="shared" si="11"/>
        <v>77.25333333333333</v>
      </c>
      <c r="O216" s="24">
        <v>2</v>
      </c>
    </row>
    <row r="217" spans="1:15" ht="36.950000000000003" customHeight="1">
      <c r="A217" s="8">
        <v>211</v>
      </c>
      <c r="B217" s="9">
        <v>5</v>
      </c>
      <c r="C217" s="9" t="s">
        <v>55</v>
      </c>
      <c r="D217" s="10" t="s">
        <v>474</v>
      </c>
      <c r="E217" s="10" t="s">
        <v>411</v>
      </c>
      <c r="F217" s="10" t="s">
        <v>543</v>
      </c>
      <c r="G217" s="10" t="s">
        <v>548</v>
      </c>
      <c r="H217" s="10" t="s">
        <v>475</v>
      </c>
      <c r="I217" s="15">
        <v>218.5</v>
      </c>
      <c r="J217" s="13"/>
      <c r="K217" s="14">
        <f t="shared" si="10"/>
        <v>29.133333333333333</v>
      </c>
      <c r="L217" s="14">
        <v>79.8</v>
      </c>
      <c r="M217" s="15">
        <f t="shared" si="9"/>
        <v>47.879999999999995</v>
      </c>
      <c r="N217" s="15">
        <f t="shared" si="11"/>
        <v>77.013333333333321</v>
      </c>
      <c r="O217" s="10">
        <v>3</v>
      </c>
    </row>
    <row r="218" spans="1:15" ht="24">
      <c r="A218" s="8">
        <v>214</v>
      </c>
      <c r="B218" s="9">
        <v>5</v>
      </c>
      <c r="C218" s="9" t="s">
        <v>55</v>
      </c>
      <c r="D218" s="10" t="s">
        <v>480</v>
      </c>
      <c r="E218" s="10" t="s">
        <v>481</v>
      </c>
      <c r="F218" s="10" t="s">
        <v>544</v>
      </c>
      <c r="G218" s="10" t="s">
        <v>548</v>
      </c>
      <c r="H218" s="10" t="s">
        <v>482</v>
      </c>
      <c r="I218" s="27">
        <v>183.5</v>
      </c>
      <c r="J218" s="27">
        <v>5</v>
      </c>
      <c r="K218" s="14">
        <f t="shared" si="10"/>
        <v>26.466666666666665</v>
      </c>
      <c r="L218" s="14">
        <v>86.2</v>
      </c>
      <c r="M218" s="15">
        <f t="shared" si="9"/>
        <v>51.72</v>
      </c>
      <c r="N218" s="15">
        <f t="shared" si="11"/>
        <v>78.186666666666667</v>
      </c>
      <c r="O218" s="8">
        <v>1</v>
      </c>
    </row>
    <row r="219" spans="1:15" ht="24">
      <c r="A219" s="8">
        <v>215</v>
      </c>
      <c r="B219" s="9">
        <v>5</v>
      </c>
      <c r="C219" s="9" t="s">
        <v>55</v>
      </c>
      <c r="D219" s="10" t="s">
        <v>483</v>
      </c>
      <c r="E219" s="10" t="s">
        <v>481</v>
      </c>
      <c r="F219" s="10" t="s">
        <v>544</v>
      </c>
      <c r="G219" s="10" t="s">
        <v>548</v>
      </c>
      <c r="H219" s="10" t="s">
        <v>484</v>
      </c>
      <c r="I219" s="27">
        <v>196.5</v>
      </c>
      <c r="J219" s="27"/>
      <c r="K219" s="14">
        <f t="shared" si="10"/>
        <v>26.200000000000003</v>
      </c>
      <c r="L219" s="14">
        <v>85.8</v>
      </c>
      <c r="M219" s="15">
        <f t="shared" si="9"/>
        <v>51.48</v>
      </c>
      <c r="N219" s="15">
        <f t="shared" si="11"/>
        <v>77.680000000000007</v>
      </c>
      <c r="O219" s="8">
        <v>2</v>
      </c>
    </row>
    <row r="220" spans="1:15" ht="24">
      <c r="A220" s="8">
        <v>216</v>
      </c>
      <c r="B220" s="9">
        <v>5</v>
      </c>
      <c r="C220" s="9" t="s">
        <v>55</v>
      </c>
      <c r="D220" s="10" t="s">
        <v>485</v>
      </c>
      <c r="E220" s="10" t="s">
        <v>481</v>
      </c>
      <c r="F220" s="10" t="s">
        <v>544</v>
      </c>
      <c r="G220" s="10" t="s">
        <v>548</v>
      </c>
      <c r="H220" s="10" t="s">
        <v>486</v>
      </c>
      <c r="I220" s="27">
        <v>185.5</v>
      </c>
      <c r="J220" s="27"/>
      <c r="K220" s="14">
        <f t="shared" si="10"/>
        <v>24.733333333333334</v>
      </c>
      <c r="L220" s="14">
        <v>85.4</v>
      </c>
      <c r="M220" s="15">
        <f t="shared" si="9"/>
        <v>51.24</v>
      </c>
      <c r="N220" s="15">
        <f t="shared" si="11"/>
        <v>75.973333333333329</v>
      </c>
      <c r="O220" s="8">
        <v>3</v>
      </c>
    </row>
    <row r="221" spans="1:15" ht="24">
      <c r="A221" s="8">
        <v>217</v>
      </c>
      <c r="B221" s="9">
        <v>5</v>
      </c>
      <c r="C221" s="9" t="s">
        <v>55</v>
      </c>
      <c r="D221" s="10" t="s">
        <v>487</v>
      </c>
      <c r="E221" s="10" t="s">
        <v>481</v>
      </c>
      <c r="F221" s="10" t="s">
        <v>545</v>
      </c>
      <c r="G221" s="10" t="s">
        <v>548</v>
      </c>
      <c r="H221" s="10" t="s">
        <v>488</v>
      </c>
      <c r="I221" s="27">
        <v>174</v>
      </c>
      <c r="J221" s="27"/>
      <c r="K221" s="14">
        <f t="shared" si="10"/>
        <v>23.200000000000003</v>
      </c>
      <c r="L221" s="14">
        <v>84.6</v>
      </c>
      <c r="M221" s="15">
        <f t="shared" si="9"/>
        <v>50.76</v>
      </c>
      <c r="N221" s="15">
        <f t="shared" si="11"/>
        <v>73.960000000000008</v>
      </c>
      <c r="O221" s="8">
        <v>1</v>
      </c>
    </row>
    <row r="222" spans="1:15" ht="24">
      <c r="A222" s="8">
        <v>218</v>
      </c>
      <c r="B222" s="9">
        <v>5</v>
      </c>
      <c r="C222" s="9" t="s">
        <v>55</v>
      </c>
      <c r="D222" s="10" t="s">
        <v>489</v>
      </c>
      <c r="E222" s="10" t="s">
        <v>481</v>
      </c>
      <c r="F222" s="10" t="s">
        <v>545</v>
      </c>
      <c r="G222" s="10" t="s">
        <v>548</v>
      </c>
      <c r="H222" s="10" t="s">
        <v>490</v>
      </c>
      <c r="I222" s="27">
        <v>173</v>
      </c>
      <c r="J222" s="27"/>
      <c r="K222" s="14">
        <f t="shared" si="10"/>
        <v>23.066666666666666</v>
      </c>
      <c r="L222" s="14">
        <v>84</v>
      </c>
      <c r="M222" s="15">
        <f t="shared" si="9"/>
        <v>50.4</v>
      </c>
      <c r="N222" s="15">
        <f t="shared" si="11"/>
        <v>73.466666666666669</v>
      </c>
      <c r="O222" s="8">
        <v>2</v>
      </c>
    </row>
    <row r="223" spans="1:15" ht="24">
      <c r="A223" s="8">
        <v>219</v>
      </c>
      <c r="B223" s="9">
        <v>5</v>
      </c>
      <c r="C223" s="9" t="s">
        <v>55</v>
      </c>
      <c r="D223" s="10" t="s">
        <v>491</v>
      </c>
      <c r="E223" s="10" t="s">
        <v>481</v>
      </c>
      <c r="F223" s="10" t="s">
        <v>545</v>
      </c>
      <c r="G223" s="10" t="s">
        <v>548</v>
      </c>
      <c r="H223" s="10" t="s">
        <v>492</v>
      </c>
      <c r="I223" s="27">
        <v>173</v>
      </c>
      <c r="J223" s="27"/>
      <c r="K223" s="14">
        <f t="shared" si="10"/>
        <v>23.066666666666666</v>
      </c>
      <c r="L223" s="14">
        <v>0</v>
      </c>
      <c r="M223" s="15">
        <f t="shared" si="9"/>
        <v>0</v>
      </c>
      <c r="N223" s="15">
        <f t="shared" si="11"/>
        <v>23.066666666666666</v>
      </c>
      <c r="O223" s="8">
        <v>3</v>
      </c>
    </row>
    <row r="224" spans="1:15" ht="24">
      <c r="A224" s="8">
        <v>220</v>
      </c>
      <c r="B224" s="9">
        <v>5</v>
      </c>
      <c r="C224" s="9" t="s">
        <v>55</v>
      </c>
      <c r="D224" s="10" t="s">
        <v>493</v>
      </c>
      <c r="E224" s="10" t="s">
        <v>481</v>
      </c>
      <c r="F224" s="10" t="s">
        <v>546</v>
      </c>
      <c r="G224" s="10" t="s">
        <v>548</v>
      </c>
      <c r="H224" s="10" t="s">
        <v>494</v>
      </c>
      <c r="I224" s="27">
        <v>200</v>
      </c>
      <c r="J224" s="27">
        <v>5</v>
      </c>
      <c r="K224" s="14">
        <f t="shared" si="10"/>
        <v>28.666666666666671</v>
      </c>
      <c r="L224" s="14">
        <v>84.4</v>
      </c>
      <c r="M224" s="15">
        <f t="shared" si="9"/>
        <v>50.64</v>
      </c>
      <c r="N224" s="15">
        <f t="shared" si="11"/>
        <v>79.306666666666672</v>
      </c>
      <c r="O224" s="8">
        <v>1</v>
      </c>
    </row>
    <row r="225" spans="1:15" ht="24">
      <c r="A225" s="8">
        <v>222</v>
      </c>
      <c r="B225" s="9">
        <v>5</v>
      </c>
      <c r="C225" s="9" t="s">
        <v>55</v>
      </c>
      <c r="D225" s="10" t="s">
        <v>497</v>
      </c>
      <c r="E225" s="10" t="s">
        <v>481</v>
      </c>
      <c r="F225" s="10" t="s">
        <v>546</v>
      </c>
      <c r="G225" s="10" t="s">
        <v>548</v>
      </c>
      <c r="H225" s="10" t="s">
        <v>498</v>
      </c>
      <c r="I225" s="27">
        <v>192.5</v>
      </c>
      <c r="J225" s="27"/>
      <c r="K225" s="14">
        <f t="shared" si="10"/>
        <v>25.666666666666671</v>
      </c>
      <c r="L225" s="14">
        <v>87.4</v>
      </c>
      <c r="M225" s="15">
        <f t="shared" si="9"/>
        <v>52.440000000000005</v>
      </c>
      <c r="N225" s="15">
        <f t="shared" si="11"/>
        <v>78.106666666666683</v>
      </c>
      <c r="O225" s="8">
        <v>2</v>
      </c>
    </row>
    <row r="226" spans="1:15" ht="24">
      <c r="A226" s="8">
        <v>221</v>
      </c>
      <c r="B226" s="9">
        <v>5</v>
      </c>
      <c r="C226" s="9" t="s">
        <v>55</v>
      </c>
      <c r="D226" s="10" t="s">
        <v>495</v>
      </c>
      <c r="E226" s="10" t="s">
        <v>481</v>
      </c>
      <c r="F226" s="10" t="s">
        <v>546</v>
      </c>
      <c r="G226" s="10" t="s">
        <v>548</v>
      </c>
      <c r="H226" s="10" t="s">
        <v>496</v>
      </c>
      <c r="I226" s="27">
        <v>188.5</v>
      </c>
      <c r="J226" s="27">
        <v>5</v>
      </c>
      <c r="K226" s="14">
        <f t="shared" si="10"/>
        <v>27.13333333333334</v>
      </c>
      <c r="L226" s="14">
        <v>83.6</v>
      </c>
      <c r="M226" s="15">
        <f t="shared" si="9"/>
        <v>50.16</v>
      </c>
      <c r="N226" s="15">
        <f t="shared" si="11"/>
        <v>77.293333333333337</v>
      </c>
      <c r="O226" s="8">
        <v>3</v>
      </c>
    </row>
    <row r="227" spans="1:15" ht="36">
      <c r="A227" s="8">
        <v>223</v>
      </c>
      <c r="B227" s="9">
        <v>5</v>
      </c>
      <c r="C227" s="9" t="s">
        <v>55</v>
      </c>
      <c r="D227" s="10" t="s">
        <v>499</v>
      </c>
      <c r="E227" s="10" t="s">
        <v>500</v>
      </c>
      <c r="F227" s="10" t="s">
        <v>547</v>
      </c>
      <c r="G227" s="10" t="s">
        <v>548</v>
      </c>
      <c r="H227" s="10" t="s">
        <v>501</v>
      </c>
      <c r="I227" s="27">
        <v>177</v>
      </c>
      <c r="J227" s="27"/>
      <c r="K227" s="14">
        <f t="shared" si="10"/>
        <v>23.6</v>
      </c>
      <c r="L227" s="14">
        <v>88</v>
      </c>
      <c r="M227" s="15">
        <f t="shared" si="9"/>
        <v>52.8</v>
      </c>
      <c r="N227" s="15">
        <f t="shared" si="11"/>
        <v>76.400000000000006</v>
      </c>
      <c r="O227" s="8">
        <v>1</v>
      </c>
    </row>
    <row r="228" spans="1:15" ht="36">
      <c r="A228" s="8">
        <v>224</v>
      </c>
      <c r="B228" s="9">
        <v>5</v>
      </c>
      <c r="C228" s="9" t="s">
        <v>55</v>
      </c>
      <c r="D228" s="10" t="s">
        <v>502</v>
      </c>
      <c r="E228" s="10" t="s">
        <v>500</v>
      </c>
      <c r="F228" s="10" t="s">
        <v>547</v>
      </c>
      <c r="G228" s="10" t="s">
        <v>548</v>
      </c>
      <c r="H228" s="10" t="s">
        <v>503</v>
      </c>
      <c r="I228" s="27">
        <v>161.5</v>
      </c>
      <c r="J228" s="27"/>
      <c r="K228" s="14">
        <f t="shared" si="10"/>
        <v>21.533333333333335</v>
      </c>
      <c r="L228" s="14">
        <v>82.2</v>
      </c>
      <c r="M228" s="15">
        <f t="shared" si="9"/>
        <v>49.32</v>
      </c>
      <c r="N228" s="15">
        <f t="shared" si="11"/>
        <v>70.853333333333339</v>
      </c>
      <c r="O228" s="8">
        <v>2</v>
      </c>
    </row>
    <row r="229" spans="1:15" ht="36">
      <c r="A229" s="8">
        <v>225</v>
      </c>
      <c r="B229" s="9">
        <v>5</v>
      </c>
      <c r="C229" s="9" t="s">
        <v>55</v>
      </c>
      <c r="D229" s="10" t="s">
        <v>504</v>
      </c>
      <c r="E229" s="10" t="s">
        <v>500</v>
      </c>
      <c r="F229" s="10" t="s">
        <v>547</v>
      </c>
      <c r="G229" s="10" t="s">
        <v>548</v>
      </c>
      <c r="H229" s="10" t="s">
        <v>505</v>
      </c>
      <c r="I229" s="27">
        <v>156.5</v>
      </c>
      <c r="J229" s="27"/>
      <c r="K229" s="14">
        <f t="shared" si="10"/>
        <v>20.866666666666667</v>
      </c>
      <c r="L229" s="14">
        <v>82.4</v>
      </c>
      <c r="M229" s="15">
        <f t="shared" si="9"/>
        <v>49.440000000000005</v>
      </c>
      <c r="N229" s="15">
        <f t="shared" si="11"/>
        <v>70.306666666666672</v>
      </c>
      <c r="O229" s="8">
        <v>3</v>
      </c>
    </row>
  </sheetData>
  <mergeCells count="2">
    <mergeCell ref="A1:B1"/>
    <mergeCell ref="A2:O2"/>
  </mergeCells>
  <phoneticPr fontId="8" type="noConversion"/>
  <printOptions horizontalCentered="1"/>
  <pageMargins left="0.23622047244094491" right="0.23622047244094491" top="0.56000000000000005" bottom="0.47" header="0.31496062992125984" footer="0.17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8" sqref="B28"/>
    </sheetView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2020-10-26T02:43:13Z</cp:lastPrinted>
  <dcterms:created xsi:type="dcterms:W3CDTF">2020-10-21T01:28:00Z</dcterms:created>
  <dcterms:modified xsi:type="dcterms:W3CDTF">2020-10-26T02:43:17Z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