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第一批2119" sheetId="2" r:id="rId1"/>
    <sheet name="第二批2176" sheetId="3" r:id="rId2"/>
    <sheet name="市扶贫产业公司" sheetId="4" r:id="rId3"/>
  </sheets>
  <definedNames>
    <definedName name="_xlnm._FilterDatabase" localSheetId="0" hidden="1">第一批2119!$A$4:$H$63</definedName>
    <definedName name="_xlnm._FilterDatabase" localSheetId="1" hidden="1">第二批2176!$A$4:$H$39</definedName>
    <definedName name="_xlnm._FilterDatabase" localSheetId="2" hidden="1">市扶贫产业公司!$A$4:$H$30</definedName>
  </definedNames>
  <calcPr calcId="144525"/>
</workbook>
</file>

<file path=xl/sharedStrings.xml><?xml version="1.0" encoding="utf-8"?>
<sst xmlns="http://schemas.openxmlformats.org/spreadsheetml/2006/main" count="541" uniqueCount="340">
  <si>
    <t>附件1</t>
  </si>
  <si>
    <t>曾都区第一批光伏扶贫电站补助目录项目2020年3月国家补贴资金明细表</t>
  </si>
  <si>
    <t>单位：元</t>
  </si>
  <si>
    <t>序号</t>
  </si>
  <si>
    <t>乡镇名称</t>
  </si>
  <si>
    <t>补贴金额</t>
  </si>
  <si>
    <t>村</t>
  </si>
  <si>
    <t>电站编号</t>
  </si>
  <si>
    <t>电站类型</t>
  </si>
  <si>
    <t>电站名称</t>
  </si>
  <si>
    <t>北郊办事处</t>
  </si>
  <si>
    <t>磙山村委会</t>
  </si>
  <si>
    <t>4900000216024074</t>
  </si>
  <si>
    <t>村级电站</t>
  </si>
  <si>
    <t>磙山村光伏发电站</t>
  </si>
  <si>
    <t>七里塘村委会</t>
  </si>
  <si>
    <t>4900000217165427</t>
  </si>
  <si>
    <t>七里塘村光伏发电站</t>
  </si>
  <si>
    <t>双寺村委会</t>
  </si>
  <si>
    <t>4900000216000148</t>
  </si>
  <si>
    <t>双寺村光伏发电站</t>
  </si>
  <si>
    <t>汲水湖村委会</t>
  </si>
  <si>
    <t>4900000215999001</t>
  </si>
  <si>
    <t>汲水湖村光伏发电站</t>
  </si>
  <si>
    <t>陆家河村委会</t>
  </si>
  <si>
    <t>4900000217164800</t>
  </si>
  <si>
    <t>陆家河村光伏发电站</t>
  </si>
  <si>
    <t>烟墩包村委会</t>
  </si>
  <si>
    <t>4900000216023775</t>
  </si>
  <si>
    <t>烟墩包村光伏发电站</t>
  </si>
  <si>
    <t>烽火山村委会</t>
  </si>
  <si>
    <t>4900000216024171</t>
  </si>
  <si>
    <t>烽火山村光伏发电站</t>
  </si>
  <si>
    <t>九间屋村委会</t>
  </si>
  <si>
    <t>4900000216001562</t>
  </si>
  <si>
    <t>九间屋村光伏发电站</t>
  </si>
  <si>
    <t>城南新区</t>
  </si>
  <si>
    <t>永久村委会</t>
  </si>
  <si>
    <t>4900000215702040</t>
  </si>
  <si>
    <t>城南新区永久村光伏扶贫电站</t>
  </si>
  <si>
    <t>府河镇</t>
  </si>
  <si>
    <t>白河滩村委会</t>
  </si>
  <si>
    <t>4900000215713044</t>
  </si>
  <si>
    <t>曾都区府河镇白河滩村100kW光伏电站</t>
  </si>
  <si>
    <t>段家岗村委会</t>
  </si>
  <si>
    <t>4900000215713104</t>
  </si>
  <si>
    <t>曾都区府河镇段家岗村50kW光伏电站</t>
  </si>
  <si>
    <t>沙门铺村委会</t>
  </si>
  <si>
    <t>4900000215713073</t>
  </si>
  <si>
    <t>曾都区府河镇沙门铺村50kW光伏电站</t>
  </si>
  <si>
    <t>董家岗村委会</t>
  </si>
  <si>
    <t>4900000215713098</t>
  </si>
  <si>
    <t>曾都区府河镇董家岗村50kW光伏电站</t>
  </si>
  <si>
    <t>杜家冲村委会</t>
  </si>
  <si>
    <t>4900000215713024</t>
  </si>
  <si>
    <t>曾都区府河镇杜家冲村50kW光伏电站</t>
  </si>
  <si>
    <t>紫石铺村委会</t>
  </si>
  <si>
    <t>4900000215713086</t>
  </si>
  <si>
    <t>曾都区府河镇紫石铺村50kW光伏电站</t>
  </si>
  <si>
    <t>何店镇</t>
  </si>
  <si>
    <t>浪河村委会</t>
  </si>
  <si>
    <t>4900000216171408</t>
  </si>
  <si>
    <t>浪河光伏电站</t>
  </si>
  <si>
    <t>王店村委会</t>
  </si>
  <si>
    <t>4900000216184427</t>
  </si>
  <si>
    <t>王店村光伏电站</t>
  </si>
  <si>
    <t>4900000217210993</t>
  </si>
  <si>
    <t>王店村50kw易地扶贫搬迁光伏发电</t>
  </si>
  <si>
    <t>三岔河村委会</t>
  </si>
  <si>
    <t>4900000216184408</t>
  </si>
  <si>
    <t>三岔湖光伏电站</t>
  </si>
  <si>
    <t>向阳村委会</t>
  </si>
  <si>
    <t>4900000216962855</t>
  </si>
  <si>
    <t>曾都区何店镇向阳村三组</t>
  </si>
  <si>
    <t>椒藤河村委会</t>
  </si>
  <si>
    <t>4900000216188166</t>
  </si>
  <si>
    <t>椒藤河光伏电站</t>
  </si>
  <si>
    <t>乔麦河村委会</t>
  </si>
  <si>
    <t>4900000216177791</t>
  </si>
  <si>
    <t>乔麦河村光伏电站</t>
  </si>
  <si>
    <t>洛阳镇</t>
  </si>
  <si>
    <t>龚店村委会</t>
  </si>
  <si>
    <t>4900000216859162</t>
  </si>
  <si>
    <t>2017龚店村村级电站</t>
  </si>
  <si>
    <t>珠宝山村委会</t>
  </si>
  <si>
    <t>4900000216281120</t>
  </si>
  <si>
    <t>户用电站</t>
  </si>
  <si>
    <t>伍中贵户用电站</t>
  </si>
  <si>
    <t>小岭冲村委会</t>
  </si>
  <si>
    <t>4900000216192695</t>
  </si>
  <si>
    <t>张德操户用电站</t>
  </si>
  <si>
    <t>4900000216283444</t>
  </si>
  <si>
    <t>杨冬林户用电站</t>
  </si>
  <si>
    <t>揭家垅村委会</t>
  </si>
  <si>
    <t>4900000216296665</t>
  </si>
  <si>
    <t>陈光均户用电站</t>
  </si>
  <si>
    <t>4900000216192807</t>
  </si>
  <si>
    <t>王万水户用电站</t>
  </si>
  <si>
    <t>4900000216608554</t>
  </si>
  <si>
    <t>陶泽奎户用电站</t>
  </si>
  <si>
    <t>4900000216293228</t>
  </si>
  <si>
    <t>曾凡红户用电站</t>
  </si>
  <si>
    <t>4900000216280335</t>
  </si>
  <si>
    <t>康桂莲户用电站</t>
  </si>
  <si>
    <t>4900000216192881</t>
  </si>
  <si>
    <t>甘宏海户用电站</t>
  </si>
  <si>
    <t>4900000216613595</t>
  </si>
  <si>
    <t>任广东户用电站</t>
  </si>
  <si>
    <t>4900000216192768</t>
  </si>
  <si>
    <t>阙明良户用电站</t>
  </si>
  <si>
    <t>4900000216274376</t>
  </si>
  <si>
    <t>孙志莲户用电站</t>
  </si>
  <si>
    <t>4900000216607744</t>
  </si>
  <si>
    <t>孙传鄂户用电站</t>
  </si>
  <si>
    <t>4900000216614054</t>
  </si>
  <si>
    <t>涂珍林户用电站</t>
  </si>
  <si>
    <t>4900000216613180</t>
  </si>
  <si>
    <t>丁致华户用电站</t>
  </si>
  <si>
    <t>南郊办事处</t>
  </si>
  <si>
    <t>毛家棚村委会</t>
  </si>
  <si>
    <t>4900000215838726</t>
  </si>
  <si>
    <t>毛家棚村光伏扶贫电站</t>
  </si>
  <si>
    <t>南烟墩村委会</t>
  </si>
  <si>
    <t>4900000215835363</t>
  </si>
  <si>
    <t>南烟墩村光伏扶贫电站</t>
  </si>
  <si>
    <t>万店镇</t>
  </si>
  <si>
    <t>横山村委会</t>
  </si>
  <si>
    <t>4900000216948566</t>
  </si>
  <si>
    <t>万店镇横山村50KWp分布式光伏发电项目</t>
  </si>
  <si>
    <t>九里岗村委会</t>
  </si>
  <si>
    <t>4900000216097206</t>
  </si>
  <si>
    <t>九里岗村50KW光伏项目</t>
  </si>
  <si>
    <t>小河沟村委会</t>
  </si>
  <si>
    <t>4900000216098824</t>
  </si>
  <si>
    <t>小河沟村50KW光伏项目</t>
  </si>
  <si>
    <t>4900000216876355</t>
  </si>
  <si>
    <t>夹子沟村委会</t>
  </si>
  <si>
    <t>4900000216096810</t>
  </si>
  <si>
    <t>夹子沟村50KW光伏项目</t>
  </si>
  <si>
    <t>4900000216949532</t>
  </si>
  <si>
    <t>横山村50KW光伏项目</t>
  </si>
  <si>
    <t>龙头湾村委会</t>
  </si>
  <si>
    <t>4900000216105882</t>
  </si>
  <si>
    <t>龙头湾村光伏50KW光伏项目</t>
  </si>
  <si>
    <t>高庙村委会</t>
  </si>
  <si>
    <t>4900000216007193</t>
  </si>
  <si>
    <t>高庙村50KW光伏项目</t>
  </si>
  <si>
    <t>新东村委会</t>
  </si>
  <si>
    <t>4900000215771765</t>
  </si>
  <si>
    <t>新东村50KW光伏项目</t>
  </si>
  <si>
    <t>黄家畈村委会</t>
  </si>
  <si>
    <t>4900000216095992</t>
  </si>
  <si>
    <t>黄家畈村50KW光伏项目</t>
  </si>
  <si>
    <t>石桥村委会</t>
  </si>
  <si>
    <t>4900000216097782</t>
  </si>
  <si>
    <t>石桥坡村50KW光伏项目</t>
  </si>
  <si>
    <t>兴隆村委会</t>
  </si>
  <si>
    <t>4900000216098452</t>
  </si>
  <si>
    <t>兴隆村50KW光伏项目</t>
  </si>
  <si>
    <t>4900000216954467</t>
  </si>
  <si>
    <t>泉水寺村委会</t>
  </si>
  <si>
    <t>4900000216865895</t>
  </si>
  <si>
    <t>泉水寺村50 KW光伏项目</t>
  </si>
  <si>
    <t>落天坡村委会</t>
  </si>
  <si>
    <t>4900000215772500</t>
  </si>
  <si>
    <t>落天坡村100KW光伏项目</t>
  </si>
  <si>
    <t>4900000215780108</t>
  </si>
  <si>
    <t>横山村100KW光伏项目</t>
  </si>
  <si>
    <t>4900000216951894</t>
  </si>
  <si>
    <t>槐东村委会</t>
  </si>
  <si>
    <t>4900000216105265</t>
  </si>
  <si>
    <t>槐东村50KW光伏项目</t>
  </si>
  <si>
    <t>合计金额</t>
  </si>
  <si>
    <t>附件2</t>
  </si>
  <si>
    <t>曾都区第二批光伏扶贫电站补助目录项目2020年3月国家补贴资金明细表</t>
  </si>
  <si>
    <t>白桃村</t>
  </si>
  <si>
    <t>4900000266653976</t>
  </si>
  <si>
    <t>白桃村村级电站</t>
  </si>
  <si>
    <t>四五咀村</t>
  </si>
  <si>
    <t>4900000266978934</t>
  </si>
  <si>
    <t>四五咀村村级电站</t>
  </si>
  <si>
    <t>花塆村</t>
  </si>
  <si>
    <t>4900000266957879</t>
  </si>
  <si>
    <t>花塆村村级电站</t>
  </si>
  <si>
    <t>龚店村</t>
  </si>
  <si>
    <t>4900000266982118</t>
  </si>
  <si>
    <t>联村电站</t>
  </si>
  <si>
    <t>龚店村联村电站</t>
  </si>
  <si>
    <t>胡家河村</t>
  </si>
  <si>
    <t>4900000216867710</t>
  </si>
  <si>
    <t>胡家河村村级电站</t>
  </si>
  <si>
    <t>黄金堂村</t>
  </si>
  <si>
    <t>4900000216192484</t>
  </si>
  <si>
    <t>黄金堂村村级电站</t>
  </si>
  <si>
    <t>揭家垅村</t>
  </si>
  <si>
    <t>4900000216168792</t>
  </si>
  <si>
    <t>揭家垅村村级电站</t>
  </si>
  <si>
    <t>金鸡岭村</t>
  </si>
  <si>
    <t>4900000216155975</t>
  </si>
  <si>
    <t>金鸡岭村村级电站</t>
  </si>
  <si>
    <t>九口堰村</t>
  </si>
  <si>
    <t>4900000216866663</t>
  </si>
  <si>
    <t>九口堰村村级电站</t>
  </si>
  <si>
    <t>君子山村</t>
  </si>
  <si>
    <t>4900000216867886</t>
  </si>
  <si>
    <t>君子山村村级电站</t>
  </si>
  <si>
    <t>4900000266985052</t>
  </si>
  <si>
    <t>骆家畈村</t>
  </si>
  <si>
    <t>4900000216168324</t>
  </si>
  <si>
    <t>骆家畈村村级电站</t>
  </si>
  <si>
    <t>邱畈村</t>
  </si>
  <si>
    <t>4900000216167051</t>
  </si>
  <si>
    <t>邱畈村村级电站</t>
  </si>
  <si>
    <t>同兴村</t>
  </si>
  <si>
    <t>4900000216162460</t>
  </si>
  <si>
    <t>同兴村村级电站</t>
  </si>
  <si>
    <t>王家桥村</t>
  </si>
  <si>
    <t>4900000216862289</t>
  </si>
  <si>
    <t>王家桥村村级电站</t>
  </si>
  <si>
    <t>4900000216144139</t>
  </si>
  <si>
    <t>小岭冲村</t>
  </si>
  <si>
    <t>4900000216161104</t>
  </si>
  <si>
    <t>小岭冲村村级电站</t>
  </si>
  <si>
    <t>易家湾村</t>
  </si>
  <si>
    <t>4900000216866891</t>
  </si>
  <si>
    <t>易家湾村村级电站</t>
  </si>
  <si>
    <t>永兴村</t>
  </si>
  <si>
    <t>4900000216141112</t>
  </si>
  <si>
    <t>永兴村村级电站</t>
  </si>
  <si>
    <t>张畈村</t>
  </si>
  <si>
    <t>4900000216867211</t>
  </si>
  <si>
    <t>张畈村村级电站</t>
  </si>
  <si>
    <t>珠宝山村</t>
  </si>
  <si>
    <t>4900000216192619</t>
  </si>
  <si>
    <t>珠宝山村村级电站</t>
  </si>
  <si>
    <t>粉铺村</t>
  </si>
  <si>
    <t>4900000215644011</t>
  </si>
  <si>
    <t>粉铺村村级电站</t>
  </si>
  <si>
    <t>高庙村</t>
  </si>
  <si>
    <t>4900000216862233</t>
  </si>
  <si>
    <t>高庙村村村级电站</t>
  </si>
  <si>
    <t>横山村</t>
  </si>
  <si>
    <t>4900000216865776</t>
  </si>
  <si>
    <t>横山村村级电站</t>
  </si>
  <si>
    <t>红石岗村</t>
  </si>
  <si>
    <t>4900000215644868</t>
  </si>
  <si>
    <t>红石岗村村级电站</t>
  </si>
  <si>
    <t>4900000266977998</t>
  </si>
  <si>
    <t>落天坡村</t>
  </si>
  <si>
    <t>4900000216868975</t>
  </si>
  <si>
    <t>落天坡村村级电站</t>
  </si>
  <si>
    <t>泉水寺村</t>
  </si>
  <si>
    <t>4900000215693852</t>
  </si>
  <si>
    <t>泉水寺村村级电站</t>
  </si>
  <si>
    <t>双河村</t>
  </si>
  <si>
    <t>4900000216866044</t>
  </si>
  <si>
    <t>双河村村级电站</t>
  </si>
  <si>
    <t>先觉庙村</t>
  </si>
  <si>
    <t>4900000215692039</t>
  </si>
  <si>
    <t>先觉庙村村级电站</t>
  </si>
  <si>
    <t>新东村</t>
  </si>
  <si>
    <t>4900000216866392</t>
  </si>
  <si>
    <t>新东村村级电站</t>
  </si>
  <si>
    <t>新中村</t>
  </si>
  <si>
    <t>4900000216866196</t>
  </si>
  <si>
    <t>新中村村级电站</t>
  </si>
  <si>
    <t>4900000216008893</t>
  </si>
  <si>
    <t>真武山村</t>
  </si>
  <si>
    <t>4900000215772068</t>
  </si>
  <si>
    <t>真武山村村级电站</t>
  </si>
  <si>
    <t>附件3</t>
  </si>
  <si>
    <t>市扶贫产业公司建设的联村电站及集中光伏扶贫电站2020年3月补贴资金明细表</t>
  </si>
  <si>
    <t>镇</t>
  </si>
  <si>
    <t>电站容量</t>
  </si>
  <si>
    <t>4900000217060342</t>
  </si>
  <si>
    <t>磙山一组</t>
  </si>
  <si>
    <t>4900000217165256</t>
  </si>
  <si>
    <t>七里塔新7号</t>
  </si>
  <si>
    <t>4900000216023902</t>
  </si>
  <si>
    <t>七里塔3号</t>
  </si>
  <si>
    <t>4900000216023847</t>
  </si>
  <si>
    <t>陆家河村7号</t>
  </si>
  <si>
    <t>4900000217163480</t>
  </si>
  <si>
    <t>烟墩包三组</t>
  </si>
  <si>
    <t>4900000217069201</t>
  </si>
  <si>
    <t>建设新1号</t>
  </si>
  <si>
    <t>4900000217068449</t>
  </si>
  <si>
    <t>建设2号</t>
  </si>
  <si>
    <t>4900000217164144</t>
  </si>
  <si>
    <t>九间屋六组</t>
  </si>
  <si>
    <t>严家畈村委会</t>
  </si>
  <si>
    <t>4900000216892833</t>
  </si>
  <si>
    <t>曾都区府河镇严家畈村联村电站</t>
  </si>
  <si>
    <t>钰山村委会</t>
  </si>
  <si>
    <t>4900000216892876</t>
  </si>
  <si>
    <t>曾都区府河镇钰山村联村电站</t>
  </si>
  <si>
    <t>徐家垱村委会</t>
  </si>
  <si>
    <t>4900000216892978</t>
  </si>
  <si>
    <t>曾都区府河镇徐家垱村联村电站</t>
  </si>
  <si>
    <t>花塆村委会</t>
  </si>
  <si>
    <t>4900000216182977</t>
  </si>
  <si>
    <t>曾都区何店镇花湾村二组</t>
  </si>
  <si>
    <t>4900000216176035</t>
  </si>
  <si>
    <t>曾都区何店镇向阳村一期</t>
  </si>
  <si>
    <t>金花岭村委会</t>
  </si>
  <si>
    <t>4900000217072795</t>
  </si>
  <si>
    <t>金花岭村一期100KW</t>
  </si>
  <si>
    <t>九口堰村委会</t>
  </si>
  <si>
    <t>4900000216868443</t>
  </si>
  <si>
    <t>九口堰村联村电站</t>
  </si>
  <si>
    <t>易家湾村委会</t>
  </si>
  <si>
    <t>4900000216868214</t>
  </si>
  <si>
    <t>易家湾村联村电站</t>
  </si>
  <si>
    <t>张畈村委会</t>
  </si>
  <si>
    <t>4900000216868621</t>
  </si>
  <si>
    <t>张畈村联村电站</t>
  </si>
  <si>
    <t>胡家河村委会</t>
  </si>
  <si>
    <t>4900000216868059</t>
  </si>
  <si>
    <t>胡家河村联村电站</t>
  </si>
  <si>
    <t>4900000216928775</t>
  </si>
  <si>
    <t>市扶贫产业公司万店小河沟村100KWp分布式光伏扶贫项目</t>
  </si>
  <si>
    <t>新中村委会</t>
  </si>
  <si>
    <t>4900000216874401</t>
  </si>
  <si>
    <t>集中电站</t>
  </si>
  <si>
    <t>随州市扶贫产业有限公司曾都区20MW光伏扶贫电站</t>
  </si>
  <si>
    <t>4900000216929089</t>
  </si>
  <si>
    <t>市扶贫产业公司万店镇泉水寺村100KWp分布式光伏扶贫</t>
  </si>
  <si>
    <t>先觉庙村委会</t>
  </si>
  <si>
    <t>4900000216943647</t>
  </si>
  <si>
    <t>市扶贫产业公司万店镇万店居委会100KWp分布式光伏扶贫</t>
  </si>
  <si>
    <t>双河村委会</t>
  </si>
  <si>
    <t>4900000217081650</t>
  </si>
  <si>
    <t>市扶贫产业公司万店镇塔湾村100KWp分布式光伏扶贫项</t>
  </si>
  <si>
    <t>段家岗村</t>
  </si>
  <si>
    <t>4900000216892927</t>
  </si>
  <si>
    <t>段家岗村联村电站</t>
  </si>
  <si>
    <t>向阳村</t>
  </si>
  <si>
    <t>4900000267196488</t>
  </si>
  <si>
    <t>向阳村联村电站</t>
  </si>
  <si>
    <t>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</si>
</sst>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;[Red]\-0.00\ "/>
    <numFmt numFmtId="178" formatCode="#,##0.00_ "/>
    <numFmt numFmtId="179" formatCode="0.00_ "/>
  </numFmts>
  <fonts count="32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9"/>
      <color indexed="8"/>
      <name val="仿宋_GB2312"/>
      <charset val="134"/>
    </font>
    <font>
      <sz val="8"/>
      <name val="仿宋_GB2312"/>
      <charset val="134"/>
    </font>
    <font>
      <sz val="9"/>
      <name val="仿宋_GB2312"/>
      <charset val="134"/>
    </font>
    <font>
      <b/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9"/>
      <color indexed="8"/>
      <name val="仿宋_GB2312"/>
      <charset val="134"/>
    </font>
    <font>
      <b/>
      <sz val="8"/>
      <name val="仿宋_GB2312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shrinkToFit="1"/>
    </xf>
    <xf numFmtId="176" fontId="0" fillId="0" borderId="5" xfId="0" applyNumberFormat="1" applyFont="1" applyFill="1" applyBorder="1" applyAlignment="1" applyProtection="1">
      <alignment horizontal="center" vertical="center" shrinkToFit="1"/>
    </xf>
    <xf numFmtId="176" fontId="0" fillId="0" borderId="7" xfId="0" applyNumberFormat="1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178" fontId="11" fillId="2" borderId="1" xfId="8" applyNumberFormat="1" applyFon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topLeftCell="A10" workbookViewId="0">
      <selection activeCell="A2" sqref="A2:H2"/>
    </sheetView>
  </sheetViews>
  <sheetFormatPr defaultColWidth="9" defaultRowHeight="13.5" outlineLevelCol="7"/>
  <cols>
    <col min="1" max="1" width="6.25" style="15" customWidth="1"/>
    <col min="2" max="2" width="10" style="15" customWidth="1"/>
    <col min="3" max="3" width="9.25" style="15" customWidth="1"/>
    <col min="4" max="4" width="14.75" style="15" customWidth="1"/>
    <col min="5" max="5" width="18.625" style="15" customWidth="1"/>
    <col min="6" max="6" width="9" style="15"/>
    <col min="7" max="7" width="35" style="15" customWidth="1"/>
    <col min="8" max="8" width="9.25" style="15" customWidth="1"/>
    <col min="9" max="9" width="12.625"/>
    <col min="10" max="10" width="9.375"/>
  </cols>
  <sheetData>
    <row r="1" spans="1:1">
      <c r="A1" s="15" t="s">
        <v>0</v>
      </c>
    </row>
    <row r="2" ht="63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ht="18" customHeight="1" spans="1:8">
      <c r="A3" s="17"/>
      <c r="B3" s="17"/>
      <c r="C3" s="17"/>
      <c r="D3" s="17"/>
      <c r="E3" s="18"/>
      <c r="F3" s="18"/>
      <c r="G3" s="19"/>
      <c r="H3" s="15" t="s">
        <v>2</v>
      </c>
    </row>
    <row r="4" ht="56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5</v>
      </c>
    </row>
    <row r="5" ht="19" customHeight="1" spans="1:8">
      <c r="A5" s="35">
        <v>1</v>
      </c>
      <c r="B5" s="35" t="s">
        <v>10</v>
      </c>
      <c r="C5" s="35">
        <f>H5+H6+H7+H8+H9+H10+H11+H12</f>
        <v>16839.73</v>
      </c>
      <c r="D5" s="8" t="s">
        <v>11</v>
      </c>
      <c r="E5" s="8" t="s">
        <v>12</v>
      </c>
      <c r="F5" s="8" t="s">
        <v>13</v>
      </c>
      <c r="G5" s="8" t="s">
        <v>14</v>
      </c>
      <c r="H5" s="36">
        <v>2104.47</v>
      </c>
    </row>
    <row r="6" ht="19" customHeight="1" spans="1:8">
      <c r="A6" s="37"/>
      <c r="B6" s="37"/>
      <c r="C6" s="37"/>
      <c r="D6" s="8" t="s">
        <v>15</v>
      </c>
      <c r="E6" s="8" t="s">
        <v>16</v>
      </c>
      <c r="F6" s="8" t="s">
        <v>13</v>
      </c>
      <c r="G6" s="8" t="s">
        <v>17</v>
      </c>
      <c r="H6" s="36">
        <v>2092.63</v>
      </c>
    </row>
    <row r="7" ht="19" customHeight="1" spans="1:8">
      <c r="A7" s="37"/>
      <c r="B7" s="37"/>
      <c r="C7" s="37"/>
      <c r="D7" s="8" t="s">
        <v>18</v>
      </c>
      <c r="E7" s="8" t="s">
        <v>19</v>
      </c>
      <c r="F7" s="8" t="s">
        <v>13</v>
      </c>
      <c r="G7" s="8" t="s">
        <v>20</v>
      </c>
      <c r="H7" s="36">
        <v>1799.97</v>
      </c>
    </row>
    <row r="8" ht="19" customHeight="1" spans="1:8">
      <c r="A8" s="37"/>
      <c r="B8" s="37"/>
      <c r="C8" s="37"/>
      <c r="D8" s="8" t="s">
        <v>21</v>
      </c>
      <c r="E8" s="8" t="s">
        <v>22</v>
      </c>
      <c r="F8" s="8" t="s">
        <v>13</v>
      </c>
      <c r="G8" s="8" t="s">
        <v>23</v>
      </c>
      <c r="H8" s="36">
        <v>2297.33</v>
      </c>
    </row>
    <row r="9" ht="19" customHeight="1" spans="1:8">
      <c r="A9" s="37"/>
      <c r="B9" s="37"/>
      <c r="C9" s="37"/>
      <c r="D9" s="8" t="s">
        <v>24</v>
      </c>
      <c r="E9" s="8" t="s">
        <v>25</v>
      </c>
      <c r="F9" s="8" t="s">
        <v>13</v>
      </c>
      <c r="G9" s="8" t="s">
        <v>26</v>
      </c>
      <c r="H9" s="36">
        <v>2207.1</v>
      </c>
    </row>
    <row r="10" ht="19" customHeight="1" spans="1:8">
      <c r="A10" s="37"/>
      <c r="B10" s="37"/>
      <c r="C10" s="37"/>
      <c r="D10" s="8" t="s">
        <v>27</v>
      </c>
      <c r="E10" s="8" t="s">
        <v>28</v>
      </c>
      <c r="F10" s="8" t="s">
        <v>13</v>
      </c>
      <c r="G10" s="8" t="s">
        <v>29</v>
      </c>
      <c r="H10" s="36">
        <v>2099.4</v>
      </c>
    </row>
    <row r="11" ht="19" customHeight="1" spans="1:8">
      <c r="A11" s="37"/>
      <c r="B11" s="37"/>
      <c r="C11" s="37"/>
      <c r="D11" s="8" t="s">
        <v>30</v>
      </c>
      <c r="E11" s="8" t="s">
        <v>31</v>
      </c>
      <c r="F11" s="8" t="s">
        <v>13</v>
      </c>
      <c r="G11" s="8" t="s">
        <v>32</v>
      </c>
      <c r="H11" s="36">
        <v>2235.86</v>
      </c>
    </row>
    <row r="12" ht="19" customHeight="1" spans="1:8">
      <c r="A12" s="38"/>
      <c r="B12" s="38"/>
      <c r="C12" s="38"/>
      <c r="D12" s="8" t="s">
        <v>33</v>
      </c>
      <c r="E12" s="8" t="s">
        <v>34</v>
      </c>
      <c r="F12" s="8" t="s">
        <v>13</v>
      </c>
      <c r="G12" s="8" t="s">
        <v>35</v>
      </c>
      <c r="H12" s="36">
        <v>2002.97</v>
      </c>
    </row>
    <row r="13" ht="19" customHeight="1" spans="1:8">
      <c r="A13" s="8">
        <v>2</v>
      </c>
      <c r="B13" s="8" t="s">
        <v>36</v>
      </c>
      <c r="C13" s="8">
        <f>H13</f>
        <v>1658.8</v>
      </c>
      <c r="D13" s="8" t="s">
        <v>37</v>
      </c>
      <c r="E13" s="8" t="s">
        <v>38</v>
      </c>
      <c r="F13" s="8" t="s">
        <v>13</v>
      </c>
      <c r="G13" s="8" t="s">
        <v>39</v>
      </c>
      <c r="H13" s="36">
        <v>1658.8</v>
      </c>
    </row>
    <row r="14" ht="19" customHeight="1" spans="1:8">
      <c r="A14" s="35">
        <v>3</v>
      </c>
      <c r="B14" s="35" t="s">
        <v>40</v>
      </c>
      <c r="C14" s="35">
        <f>H14+H15+H17+H16+H18+H19</f>
        <v>14612.33</v>
      </c>
      <c r="D14" s="8" t="s">
        <v>41</v>
      </c>
      <c r="E14" s="8" t="s">
        <v>42</v>
      </c>
      <c r="F14" s="8" t="s">
        <v>13</v>
      </c>
      <c r="G14" s="8" t="s">
        <v>43</v>
      </c>
      <c r="H14" s="36">
        <v>4303.68</v>
      </c>
    </row>
    <row r="15" ht="19" customHeight="1" spans="1:8">
      <c r="A15" s="37"/>
      <c r="B15" s="37"/>
      <c r="C15" s="37"/>
      <c r="D15" s="8" t="s">
        <v>44</v>
      </c>
      <c r="E15" s="8" t="s">
        <v>45</v>
      </c>
      <c r="F15" s="8" t="s">
        <v>13</v>
      </c>
      <c r="G15" s="8" t="s">
        <v>46</v>
      </c>
      <c r="H15" s="36">
        <v>1319.53</v>
      </c>
    </row>
    <row r="16" ht="19" customHeight="1" spans="1:8">
      <c r="A16" s="37"/>
      <c r="B16" s="37"/>
      <c r="C16" s="37"/>
      <c r="D16" s="8" t="s">
        <v>47</v>
      </c>
      <c r="E16" s="8" t="s">
        <v>48</v>
      </c>
      <c r="F16" s="8" t="s">
        <v>13</v>
      </c>
      <c r="G16" s="8" t="s">
        <v>49</v>
      </c>
      <c r="H16" s="36">
        <v>2341.31</v>
      </c>
    </row>
    <row r="17" ht="19" customHeight="1" spans="1:8">
      <c r="A17" s="37"/>
      <c r="B17" s="37"/>
      <c r="C17" s="37"/>
      <c r="D17" s="8" t="s">
        <v>50</v>
      </c>
      <c r="E17" s="8" t="s">
        <v>51</v>
      </c>
      <c r="F17" s="8" t="s">
        <v>13</v>
      </c>
      <c r="G17" s="8" t="s">
        <v>52</v>
      </c>
      <c r="H17" s="36">
        <v>2263.49</v>
      </c>
    </row>
    <row r="18" ht="19" customHeight="1" spans="1:8">
      <c r="A18" s="37"/>
      <c r="B18" s="37"/>
      <c r="C18" s="37"/>
      <c r="D18" s="8" t="s">
        <v>53</v>
      </c>
      <c r="E18" s="8" t="s">
        <v>54</v>
      </c>
      <c r="F18" s="8" t="s">
        <v>13</v>
      </c>
      <c r="G18" s="8" t="s">
        <v>55</v>
      </c>
      <c r="H18" s="36">
        <v>2142.82</v>
      </c>
    </row>
    <row r="19" ht="19" customHeight="1" spans="1:8">
      <c r="A19" s="38"/>
      <c r="B19" s="38"/>
      <c r="C19" s="38"/>
      <c r="D19" s="8" t="s">
        <v>56</v>
      </c>
      <c r="E19" s="8" t="s">
        <v>57</v>
      </c>
      <c r="F19" s="8" t="s">
        <v>13</v>
      </c>
      <c r="G19" s="8" t="s">
        <v>58</v>
      </c>
      <c r="H19" s="36">
        <v>2241.5</v>
      </c>
    </row>
    <row r="20" ht="19" customHeight="1" spans="1:8">
      <c r="A20" s="35">
        <v>4</v>
      </c>
      <c r="B20" s="35" t="s">
        <v>59</v>
      </c>
      <c r="C20" s="35">
        <f>H20+H21+H22+H23+H24+H25+H26</f>
        <v>15644.27</v>
      </c>
      <c r="D20" s="8" t="s">
        <v>60</v>
      </c>
      <c r="E20" s="8" t="s">
        <v>61</v>
      </c>
      <c r="F20" s="8" t="s">
        <v>13</v>
      </c>
      <c r="G20" s="8" t="s">
        <v>62</v>
      </c>
      <c r="H20" s="36">
        <v>1984.36</v>
      </c>
    </row>
    <row r="21" ht="19" customHeight="1" spans="1:8">
      <c r="A21" s="37"/>
      <c r="B21" s="37"/>
      <c r="C21" s="37"/>
      <c r="D21" s="8" t="s">
        <v>63</v>
      </c>
      <c r="E21" s="8" t="s">
        <v>64</v>
      </c>
      <c r="F21" s="8" t="s">
        <v>13</v>
      </c>
      <c r="G21" s="8" t="s">
        <v>65</v>
      </c>
      <c r="H21" s="36">
        <v>2270.83</v>
      </c>
    </row>
    <row r="22" ht="19" customHeight="1" spans="1:8">
      <c r="A22" s="37"/>
      <c r="B22" s="37"/>
      <c r="C22" s="37"/>
      <c r="D22" s="8" t="s">
        <v>63</v>
      </c>
      <c r="E22" s="8" t="s">
        <v>66</v>
      </c>
      <c r="F22" s="8" t="s">
        <v>13</v>
      </c>
      <c r="G22" s="8" t="s">
        <v>67</v>
      </c>
      <c r="H22" s="36">
        <v>2152.97</v>
      </c>
    </row>
    <row r="23" ht="19" customHeight="1" spans="1:8">
      <c r="A23" s="37"/>
      <c r="B23" s="37"/>
      <c r="C23" s="37"/>
      <c r="D23" s="8" t="s">
        <v>68</v>
      </c>
      <c r="E23" s="8" t="s">
        <v>69</v>
      </c>
      <c r="F23" s="8" t="s">
        <v>13</v>
      </c>
      <c r="G23" s="8" t="s">
        <v>70</v>
      </c>
      <c r="H23" s="36">
        <v>2415.18</v>
      </c>
    </row>
    <row r="24" ht="19" customHeight="1" spans="1:8">
      <c r="A24" s="37"/>
      <c r="B24" s="37"/>
      <c r="C24" s="37"/>
      <c r="D24" s="8" t="s">
        <v>71</v>
      </c>
      <c r="E24" s="8" t="s">
        <v>72</v>
      </c>
      <c r="F24" s="8" t="s">
        <v>13</v>
      </c>
      <c r="G24" s="8" t="s">
        <v>73</v>
      </c>
      <c r="H24" s="36">
        <v>2241.5</v>
      </c>
    </row>
    <row r="25" ht="19" customHeight="1" spans="1:8">
      <c r="A25" s="37"/>
      <c r="B25" s="37"/>
      <c r="C25" s="37"/>
      <c r="D25" s="8" t="s">
        <v>74</v>
      </c>
      <c r="E25" s="8" t="s">
        <v>75</v>
      </c>
      <c r="F25" s="8" t="s">
        <v>13</v>
      </c>
      <c r="G25" s="8" t="s">
        <v>76</v>
      </c>
      <c r="H25" s="36">
        <v>2305.22</v>
      </c>
    </row>
    <row r="26" ht="19" customHeight="1" spans="1:8">
      <c r="A26" s="38"/>
      <c r="B26" s="38"/>
      <c r="C26" s="38"/>
      <c r="D26" s="8" t="s">
        <v>77</v>
      </c>
      <c r="E26" s="8" t="s">
        <v>78</v>
      </c>
      <c r="F26" s="8" t="s">
        <v>13</v>
      </c>
      <c r="G26" s="8" t="s">
        <v>79</v>
      </c>
      <c r="H26" s="36">
        <v>2274.21</v>
      </c>
    </row>
    <row r="27" ht="19" customHeight="1" spans="1:8">
      <c r="A27" s="35">
        <v>5</v>
      </c>
      <c r="B27" s="35" t="s">
        <v>80</v>
      </c>
      <c r="C27" s="35">
        <f>H27+H28+H29+H30+H31+H32+H33+H34+H35+H36+H37+H38+H39+H40+H41+H42</f>
        <v>2747.91</v>
      </c>
      <c r="D27" s="8" t="s">
        <v>81</v>
      </c>
      <c r="E27" s="8" t="s">
        <v>82</v>
      </c>
      <c r="F27" s="8" t="s">
        <v>13</v>
      </c>
      <c r="G27" s="8" t="s">
        <v>83</v>
      </c>
      <c r="H27" s="36">
        <v>1634.5</v>
      </c>
    </row>
    <row r="28" ht="19" customHeight="1" spans="1:8">
      <c r="A28" s="37"/>
      <c r="B28" s="37"/>
      <c r="C28" s="37"/>
      <c r="D28" s="8" t="s">
        <v>84</v>
      </c>
      <c r="E28" s="8" t="s">
        <v>85</v>
      </c>
      <c r="F28" s="8" t="s">
        <v>86</v>
      </c>
      <c r="G28" s="8" t="s">
        <v>87</v>
      </c>
      <c r="H28" s="36">
        <v>65.09</v>
      </c>
    </row>
    <row r="29" ht="19" customHeight="1" spans="1:8">
      <c r="A29" s="37"/>
      <c r="B29" s="37"/>
      <c r="C29" s="37"/>
      <c r="D29" s="8" t="s">
        <v>88</v>
      </c>
      <c r="E29" s="8" t="s">
        <v>89</v>
      </c>
      <c r="F29" s="8" t="s">
        <v>86</v>
      </c>
      <c r="G29" s="8" t="s">
        <v>90</v>
      </c>
      <c r="H29" s="36">
        <v>62.05</v>
      </c>
    </row>
    <row r="30" ht="19" customHeight="1" spans="1:8">
      <c r="A30" s="37"/>
      <c r="B30" s="37"/>
      <c r="C30" s="37"/>
      <c r="D30" s="8" t="s">
        <v>84</v>
      </c>
      <c r="E30" s="8" t="s">
        <v>91</v>
      </c>
      <c r="F30" s="8" t="s">
        <v>86</v>
      </c>
      <c r="G30" s="8" t="s">
        <v>92</v>
      </c>
      <c r="H30" s="36">
        <v>62.92</v>
      </c>
    </row>
    <row r="31" ht="19" customHeight="1" spans="1:8">
      <c r="A31" s="37"/>
      <c r="B31" s="37"/>
      <c r="C31" s="37"/>
      <c r="D31" s="8" t="s">
        <v>93</v>
      </c>
      <c r="E31" s="8" t="s">
        <v>94</v>
      </c>
      <c r="F31" s="8" t="s">
        <v>86</v>
      </c>
      <c r="G31" s="8" t="s">
        <v>95</v>
      </c>
      <c r="H31" s="36">
        <v>101.53</v>
      </c>
    </row>
    <row r="32" ht="19" customHeight="1" spans="1:8">
      <c r="A32" s="37"/>
      <c r="B32" s="37"/>
      <c r="C32" s="37"/>
      <c r="D32" s="8" t="s">
        <v>88</v>
      </c>
      <c r="E32" s="8" t="s">
        <v>96</v>
      </c>
      <c r="F32" s="8" t="s">
        <v>86</v>
      </c>
      <c r="G32" s="8" t="s">
        <v>97</v>
      </c>
      <c r="H32" s="36">
        <v>62.05</v>
      </c>
    </row>
    <row r="33" ht="19" customHeight="1" spans="1:8">
      <c r="A33" s="37"/>
      <c r="B33" s="37"/>
      <c r="C33" s="37"/>
      <c r="D33" s="8" t="s">
        <v>93</v>
      </c>
      <c r="E33" s="8" t="s">
        <v>98</v>
      </c>
      <c r="F33" s="8" t="s">
        <v>86</v>
      </c>
      <c r="G33" s="8" t="s">
        <v>99</v>
      </c>
      <c r="H33" s="36">
        <v>92.42</v>
      </c>
    </row>
    <row r="34" ht="19" customHeight="1" spans="1:8">
      <c r="A34" s="37"/>
      <c r="B34" s="37"/>
      <c r="C34" s="37"/>
      <c r="D34" s="8" t="s">
        <v>93</v>
      </c>
      <c r="E34" s="8" t="s">
        <v>100</v>
      </c>
      <c r="F34" s="8" t="s">
        <v>86</v>
      </c>
      <c r="G34" s="8" t="s">
        <v>101</v>
      </c>
      <c r="H34" s="36">
        <v>100.23</v>
      </c>
    </row>
    <row r="35" ht="19" customHeight="1" spans="1:8">
      <c r="A35" s="37"/>
      <c r="B35" s="37"/>
      <c r="C35" s="37"/>
      <c r="D35" s="8" t="s">
        <v>84</v>
      </c>
      <c r="E35" s="8" t="s">
        <v>102</v>
      </c>
      <c r="F35" s="8" t="s">
        <v>86</v>
      </c>
      <c r="G35" s="8" t="s">
        <v>103</v>
      </c>
      <c r="H35" s="36">
        <v>68.56</v>
      </c>
    </row>
    <row r="36" ht="19" customHeight="1" spans="1:8">
      <c r="A36" s="37"/>
      <c r="B36" s="37"/>
      <c r="C36" s="37"/>
      <c r="D36" s="8" t="s">
        <v>88</v>
      </c>
      <c r="E36" s="8" t="s">
        <v>104</v>
      </c>
      <c r="F36" s="8" t="s">
        <v>86</v>
      </c>
      <c r="G36" s="8" t="s">
        <v>105</v>
      </c>
      <c r="H36" s="36">
        <v>62.05</v>
      </c>
    </row>
    <row r="37" ht="19" customHeight="1" spans="1:8">
      <c r="A37" s="37"/>
      <c r="B37" s="37"/>
      <c r="C37" s="37"/>
      <c r="D37" s="8" t="s">
        <v>93</v>
      </c>
      <c r="E37" s="8" t="s">
        <v>106</v>
      </c>
      <c r="F37" s="8" t="s">
        <v>86</v>
      </c>
      <c r="G37" s="8" t="s">
        <v>107</v>
      </c>
      <c r="H37" s="36">
        <v>67.69</v>
      </c>
    </row>
    <row r="38" ht="19" customHeight="1" spans="1:8">
      <c r="A38" s="37"/>
      <c r="B38" s="37"/>
      <c r="C38" s="37"/>
      <c r="D38" s="8" t="s">
        <v>88</v>
      </c>
      <c r="E38" s="8" t="s">
        <v>108</v>
      </c>
      <c r="F38" s="8" t="s">
        <v>86</v>
      </c>
      <c r="G38" s="8" t="s">
        <v>109</v>
      </c>
      <c r="H38" s="36">
        <v>61.18</v>
      </c>
    </row>
    <row r="39" ht="19" customHeight="1" spans="1:8">
      <c r="A39" s="37"/>
      <c r="B39" s="37"/>
      <c r="C39" s="37"/>
      <c r="D39" s="8" t="s">
        <v>84</v>
      </c>
      <c r="E39" s="8" t="s">
        <v>110</v>
      </c>
      <c r="F39" s="8" t="s">
        <v>86</v>
      </c>
      <c r="G39" s="8" t="s">
        <v>111</v>
      </c>
      <c r="H39" s="36">
        <v>65.52</v>
      </c>
    </row>
    <row r="40" ht="19" customHeight="1" spans="1:8">
      <c r="A40" s="37"/>
      <c r="B40" s="37"/>
      <c r="C40" s="37"/>
      <c r="D40" s="8" t="s">
        <v>93</v>
      </c>
      <c r="E40" s="8" t="s">
        <v>112</v>
      </c>
      <c r="F40" s="8" t="s">
        <v>86</v>
      </c>
      <c r="G40" s="8" t="s">
        <v>113</v>
      </c>
      <c r="H40" s="36">
        <v>100.23</v>
      </c>
    </row>
    <row r="41" ht="19" customHeight="1" spans="1:8">
      <c r="A41" s="37"/>
      <c r="B41" s="37"/>
      <c r="C41" s="37"/>
      <c r="D41" s="8" t="s">
        <v>93</v>
      </c>
      <c r="E41" s="8" t="s">
        <v>114</v>
      </c>
      <c r="F41" s="8" t="s">
        <v>86</v>
      </c>
      <c r="G41" s="8" t="s">
        <v>115</v>
      </c>
      <c r="H41" s="36">
        <v>65.09</v>
      </c>
    </row>
    <row r="42" ht="19" customHeight="1" spans="1:8">
      <c r="A42" s="38"/>
      <c r="B42" s="38"/>
      <c r="C42" s="38"/>
      <c r="D42" s="8" t="s">
        <v>93</v>
      </c>
      <c r="E42" s="8" t="s">
        <v>116</v>
      </c>
      <c r="F42" s="8" t="s">
        <v>86</v>
      </c>
      <c r="G42" s="8" t="s">
        <v>117</v>
      </c>
      <c r="H42" s="36">
        <v>76.8</v>
      </c>
    </row>
    <row r="43" ht="26" customHeight="1" spans="1:8">
      <c r="A43" s="35">
        <v>6</v>
      </c>
      <c r="B43" s="35" t="s">
        <v>118</v>
      </c>
      <c r="C43" s="35">
        <f>H43+H44</f>
        <v>2522.7</v>
      </c>
      <c r="D43" s="8" t="s">
        <v>119</v>
      </c>
      <c r="E43" s="8" t="s">
        <v>120</v>
      </c>
      <c r="F43" s="8" t="s">
        <v>13</v>
      </c>
      <c r="G43" s="8" t="s">
        <v>121</v>
      </c>
      <c r="H43" s="36">
        <v>667.34</v>
      </c>
    </row>
    <row r="44" ht="26" customHeight="1" spans="1:8">
      <c r="A44" s="38"/>
      <c r="B44" s="38"/>
      <c r="C44" s="38"/>
      <c r="D44" s="8" t="s">
        <v>122</v>
      </c>
      <c r="E44" s="8" t="s">
        <v>123</v>
      </c>
      <c r="F44" s="8" t="s">
        <v>13</v>
      </c>
      <c r="G44" s="8" t="s">
        <v>124</v>
      </c>
      <c r="H44" s="36">
        <v>1855.36</v>
      </c>
    </row>
    <row r="45" ht="18" customHeight="1" spans="1:8">
      <c r="A45" s="35">
        <v>7</v>
      </c>
      <c r="B45" s="35" t="s">
        <v>125</v>
      </c>
      <c r="C45" s="35">
        <f>H45+H46+H47+H48+H49+H50+H52+H51+H53+H54+H55+H56+H57+H58+H59+H60+H61+H62</f>
        <v>44271.24</v>
      </c>
      <c r="D45" s="8" t="s">
        <v>126</v>
      </c>
      <c r="E45" s="8" t="s">
        <v>127</v>
      </c>
      <c r="F45" s="8" t="s">
        <v>13</v>
      </c>
      <c r="G45" s="8" t="s">
        <v>128</v>
      </c>
      <c r="H45" s="36">
        <v>1623.47</v>
      </c>
    </row>
    <row r="46" ht="18" customHeight="1" spans="1:8">
      <c r="A46" s="37"/>
      <c r="B46" s="37"/>
      <c r="C46" s="37"/>
      <c r="D46" s="8" t="s">
        <v>129</v>
      </c>
      <c r="E46" s="8" t="s">
        <v>130</v>
      </c>
      <c r="F46" s="8" t="s">
        <v>13</v>
      </c>
      <c r="G46" s="8" t="s">
        <v>131</v>
      </c>
      <c r="H46" s="36">
        <v>2258.42</v>
      </c>
    </row>
    <row r="47" ht="18" customHeight="1" spans="1:8">
      <c r="A47" s="37"/>
      <c r="B47" s="37"/>
      <c r="C47" s="37"/>
      <c r="D47" s="8" t="s">
        <v>132</v>
      </c>
      <c r="E47" s="8" t="s">
        <v>133</v>
      </c>
      <c r="F47" s="8" t="s">
        <v>13</v>
      </c>
      <c r="G47" s="8" t="s">
        <v>134</v>
      </c>
      <c r="H47" s="36">
        <v>2183.42</v>
      </c>
    </row>
    <row r="48" ht="18" customHeight="1" spans="1:8">
      <c r="A48" s="37"/>
      <c r="B48" s="37"/>
      <c r="C48" s="37"/>
      <c r="D48" s="8" t="s">
        <v>132</v>
      </c>
      <c r="E48" s="8" t="s">
        <v>135</v>
      </c>
      <c r="F48" s="8" t="s">
        <v>13</v>
      </c>
      <c r="G48" s="8" t="s">
        <v>134</v>
      </c>
      <c r="H48" s="36">
        <v>2225.71</v>
      </c>
    </row>
    <row r="49" ht="18" customHeight="1" spans="1:8">
      <c r="A49" s="37"/>
      <c r="B49" s="37"/>
      <c r="C49" s="37"/>
      <c r="D49" s="8" t="s">
        <v>136</v>
      </c>
      <c r="E49" s="8" t="s">
        <v>137</v>
      </c>
      <c r="F49" s="8" t="s">
        <v>13</v>
      </c>
      <c r="G49" s="8" t="s">
        <v>138</v>
      </c>
      <c r="H49" s="36">
        <v>1761.06</v>
      </c>
    </row>
    <row r="50" ht="18" customHeight="1" spans="1:8">
      <c r="A50" s="37"/>
      <c r="B50" s="37"/>
      <c r="C50" s="37"/>
      <c r="D50" s="8" t="s">
        <v>126</v>
      </c>
      <c r="E50" s="8" t="s">
        <v>139</v>
      </c>
      <c r="F50" s="8" t="s">
        <v>13</v>
      </c>
      <c r="G50" s="8" t="s">
        <v>140</v>
      </c>
      <c r="H50" s="36">
        <v>2257.86</v>
      </c>
    </row>
    <row r="51" ht="18" customHeight="1" spans="1:8">
      <c r="A51" s="37"/>
      <c r="B51" s="37"/>
      <c r="C51" s="37"/>
      <c r="D51" s="8" t="s">
        <v>141</v>
      </c>
      <c r="E51" s="8" t="s">
        <v>142</v>
      </c>
      <c r="F51" s="8" t="s">
        <v>13</v>
      </c>
      <c r="G51" s="8" t="s">
        <v>143</v>
      </c>
      <c r="H51" s="36">
        <v>2173.27</v>
      </c>
    </row>
    <row r="52" ht="18" customHeight="1" spans="1:8">
      <c r="A52" s="37"/>
      <c r="B52" s="37"/>
      <c r="C52" s="37"/>
      <c r="D52" s="8" t="s">
        <v>144</v>
      </c>
      <c r="E52" s="8" t="s">
        <v>145</v>
      </c>
      <c r="F52" s="8" t="s">
        <v>13</v>
      </c>
      <c r="G52" s="8" t="s">
        <v>146</v>
      </c>
      <c r="H52" s="36">
        <v>2300.15</v>
      </c>
    </row>
    <row r="53" ht="18" customHeight="1" spans="1:8">
      <c r="A53" s="37"/>
      <c r="B53" s="37"/>
      <c r="C53" s="37"/>
      <c r="D53" s="8" t="s">
        <v>147</v>
      </c>
      <c r="E53" s="8" t="s">
        <v>148</v>
      </c>
      <c r="F53" s="8" t="s">
        <v>13</v>
      </c>
      <c r="G53" s="8" t="s">
        <v>149</v>
      </c>
      <c r="H53" s="36">
        <v>2337.37</v>
      </c>
    </row>
    <row r="54" ht="18" customHeight="1" spans="1:8">
      <c r="A54" s="37"/>
      <c r="B54" s="37"/>
      <c r="C54" s="37"/>
      <c r="D54" s="8" t="s">
        <v>150</v>
      </c>
      <c r="E54" s="8" t="s">
        <v>151</v>
      </c>
      <c r="F54" s="8" t="s">
        <v>13</v>
      </c>
      <c r="G54" s="8" t="s">
        <v>152</v>
      </c>
      <c r="H54" s="36">
        <v>2049.78</v>
      </c>
    </row>
    <row r="55" ht="18" customHeight="1" spans="1:8">
      <c r="A55" s="37"/>
      <c r="B55" s="37"/>
      <c r="C55" s="37"/>
      <c r="D55" s="8" t="s">
        <v>153</v>
      </c>
      <c r="E55" s="8" t="s">
        <v>154</v>
      </c>
      <c r="F55" s="8" t="s">
        <v>13</v>
      </c>
      <c r="G55" s="8" t="s">
        <v>155</v>
      </c>
      <c r="H55" s="36">
        <v>2182.86</v>
      </c>
    </row>
    <row r="56" ht="18" customHeight="1" spans="1:8">
      <c r="A56" s="37"/>
      <c r="B56" s="37"/>
      <c r="C56" s="37"/>
      <c r="D56" s="8" t="s">
        <v>156</v>
      </c>
      <c r="E56" s="8" t="s">
        <v>157</v>
      </c>
      <c r="F56" s="8" t="s">
        <v>13</v>
      </c>
      <c r="G56" s="8" t="s">
        <v>158</v>
      </c>
      <c r="H56" s="36">
        <v>2265.75</v>
      </c>
    </row>
    <row r="57" ht="18" customHeight="1" spans="1:8">
      <c r="A57" s="37"/>
      <c r="B57" s="37"/>
      <c r="C57" s="37"/>
      <c r="D57" s="8" t="s">
        <v>126</v>
      </c>
      <c r="E57" s="8" t="s">
        <v>159</v>
      </c>
      <c r="F57" s="8" t="s">
        <v>13</v>
      </c>
      <c r="G57" s="8" t="s">
        <v>140</v>
      </c>
      <c r="H57" s="36">
        <v>2366.12</v>
      </c>
    </row>
    <row r="58" ht="18" customHeight="1" spans="1:8">
      <c r="A58" s="37"/>
      <c r="B58" s="37"/>
      <c r="C58" s="37"/>
      <c r="D58" s="8" t="s">
        <v>160</v>
      </c>
      <c r="E58" s="8" t="s">
        <v>161</v>
      </c>
      <c r="F58" s="8" t="s">
        <v>13</v>
      </c>
      <c r="G58" s="8" t="s">
        <v>162</v>
      </c>
      <c r="H58" s="36">
        <v>2263.49</v>
      </c>
    </row>
    <row r="59" ht="18" customHeight="1" spans="1:8">
      <c r="A59" s="37"/>
      <c r="B59" s="37"/>
      <c r="C59" s="37"/>
      <c r="D59" s="8" t="s">
        <v>163</v>
      </c>
      <c r="E59" s="8" t="s">
        <v>164</v>
      </c>
      <c r="F59" s="8" t="s">
        <v>13</v>
      </c>
      <c r="G59" s="8" t="s">
        <v>165</v>
      </c>
      <c r="H59" s="36">
        <v>4735.07</v>
      </c>
    </row>
    <row r="60" ht="18" customHeight="1" spans="1:8">
      <c r="A60" s="37"/>
      <c r="B60" s="37"/>
      <c r="C60" s="37"/>
      <c r="D60" s="8" t="s">
        <v>126</v>
      </c>
      <c r="E60" s="8" t="s">
        <v>166</v>
      </c>
      <c r="F60" s="8" t="s">
        <v>13</v>
      </c>
      <c r="G60" s="8" t="s">
        <v>167</v>
      </c>
      <c r="H60" s="36">
        <v>4676.99</v>
      </c>
    </row>
    <row r="61" ht="18" customHeight="1" spans="1:8">
      <c r="A61" s="37"/>
      <c r="B61" s="37"/>
      <c r="C61" s="37"/>
      <c r="D61" s="8" t="s">
        <v>126</v>
      </c>
      <c r="E61" s="8" t="s">
        <v>168</v>
      </c>
      <c r="F61" s="8" t="s">
        <v>13</v>
      </c>
      <c r="G61" s="8" t="s">
        <v>140</v>
      </c>
      <c r="H61" s="36">
        <v>2476.65</v>
      </c>
    </row>
    <row r="62" ht="18" customHeight="1" spans="1:8">
      <c r="A62" s="38"/>
      <c r="B62" s="38"/>
      <c r="C62" s="38"/>
      <c r="D62" s="8" t="s">
        <v>169</v>
      </c>
      <c r="E62" s="8" t="s">
        <v>170</v>
      </c>
      <c r="F62" s="8" t="s">
        <v>13</v>
      </c>
      <c r="G62" s="8" t="s">
        <v>171</v>
      </c>
      <c r="H62" s="36">
        <v>2133.8</v>
      </c>
    </row>
    <row r="63" ht="26" customHeight="1" spans="1:8">
      <c r="A63" s="39" t="s">
        <v>172</v>
      </c>
      <c r="B63" s="40"/>
      <c r="C63" s="40"/>
      <c r="D63" s="40"/>
      <c r="E63" s="40"/>
      <c r="F63" s="40"/>
      <c r="G63" s="41"/>
      <c r="H63" s="8">
        <f>SUM(H5:H62)</f>
        <v>98296.98</v>
      </c>
    </row>
  </sheetData>
  <autoFilter ref="A4:H63">
    <extLst/>
  </autoFilter>
  <mergeCells count="20">
    <mergeCell ref="A2:H2"/>
    <mergeCell ref="A63:G63"/>
    <mergeCell ref="A5:A12"/>
    <mergeCell ref="A14:A19"/>
    <mergeCell ref="A20:A26"/>
    <mergeCell ref="A27:A42"/>
    <mergeCell ref="A43:A44"/>
    <mergeCell ref="A45:A62"/>
    <mergeCell ref="B5:B12"/>
    <mergeCell ref="B14:B19"/>
    <mergeCell ref="B20:B26"/>
    <mergeCell ref="B27:B42"/>
    <mergeCell ref="B43:B44"/>
    <mergeCell ref="B45:B62"/>
    <mergeCell ref="C5:C12"/>
    <mergeCell ref="C14:C19"/>
    <mergeCell ref="C20:C26"/>
    <mergeCell ref="C27:C42"/>
    <mergeCell ref="C43:C44"/>
    <mergeCell ref="C45:C62"/>
  </mergeCells>
  <pageMargins left="0.751388888888889" right="0.751388888888889" top="1" bottom="1" header="0.5" footer="0.5"/>
  <pageSetup paperSize="9" scale="78" fitToHeight="0" orientation="portrait" horizontalDpi="600"/>
  <headerFooter/>
  <ignoredErrors>
    <ignoredError sqref="E5:E6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C5" sqref="C5:C7"/>
    </sheetView>
  </sheetViews>
  <sheetFormatPr defaultColWidth="9" defaultRowHeight="13.5" outlineLevelCol="7"/>
  <cols>
    <col min="1" max="2" width="9" style="15"/>
    <col min="3" max="3" width="12.625" style="15"/>
    <col min="4" max="4" width="14.75" style="15" customWidth="1"/>
    <col min="5" max="5" width="15.75" style="15" customWidth="1"/>
    <col min="6" max="6" width="9" style="15"/>
    <col min="7" max="7" width="27.25" style="15" customWidth="1"/>
    <col min="8" max="8" width="12.625" style="15" customWidth="1"/>
    <col min="9" max="9" width="12.625"/>
    <col min="11" max="11" width="12.625"/>
  </cols>
  <sheetData>
    <row r="1" spans="1:1">
      <c r="A1" s="15" t="s">
        <v>173</v>
      </c>
    </row>
    <row r="2" ht="63" customHeight="1" spans="1:8">
      <c r="A2" s="16" t="s">
        <v>174</v>
      </c>
      <c r="B2" s="16"/>
      <c r="C2" s="16"/>
      <c r="D2" s="16"/>
      <c r="E2" s="16"/>
      <c r="F2" s="16"/>
      <c r="G2" s="16"/>
      <c r="H2" s="16"/>
    </row>
    <row r="3" spans="1:8">
      <c r="A3" s="17"/>
      <c r="B3" s="17"/>
      <c r="C3" s="17"/>
      <c r="D3" s="17"/>
      <c r="E3" s="18"/>
      <c r="F3" s="18"/>
      <c r="G3" s="19"/>
      <c r="H3" s="15" t="s">
        <v>2</v>
      </c>
    </row>
    <row r="4" ht="32" customHeight="1" spans="1:8">
      <c r="A4" s="6" t="s">
        <v>3</v>
      </c>
      <c r="B4" s="20" t="s">
        <v>4</v>
      </c>
      <c r="C4" s="20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5</v>
      </c>
    </row>
    <row r="5" ht="20" customHeight="1" spans="1:8">
      <c r="A5" s="21">
        <v>1</v>
      </c>
      <c r="B5" s="22" t="s">
        <v>36</v>
      </c>
      <c r="C5" s="23">
        <v>659.53</v>
      </c>
      <c r="D5" s="11" t="s">
        <v>175</v>
      </c>
      <c r="E5" s="11" t="s">
        <v>176</v>
      </c>
      <c r="F5" s="9" t="s">
        <v>13</v>
      </c>
      <c r="G5" s="11" t="s">
        <v>177</v>
      </c>
      <c r="H5" s="24">
        <v>659.53</v>
      </c>
    </row>
    <row r="6" ht="20" customHeight="1" spans="1:8">
      <c r="A6" s="25">
        <v>2</v>
      </c>
      <c r="B6" s="26" t="s">
        <v>40</v>
      </c>
      <c r="C6" s="23">
        <v>1571.59</v>
      </c>
      <c r="D6" s="11" t="s">
        <v>178</v>
      </c>
      <c r="E6" s="11" t="s">
        <v>179</v>
      </c>
      <c r="F6" s="9" t="s">
        <v>13</v>
      </c>
      <c r="G6" s="11" t="s">
        <v>180</v>
      </c>
      <c r="H6" s="24">
        <v>1571.59</v>
      </c>
    </row>
    <row r="7" ht="20" customHeight="1" spans="1:8">
      <c r="A7" s="27">
        <v>3</v>
      </c>
      <c r="B7" s="28" t="s">
        <v>59</v>
      </c>
      <c r="C7" s="24">
        <v>2111.81</v>
      </c>
      <c r="D7" s="11" t="s">
        <v>181</v>
      </c>
      <c r="E7" s="11" t="s">
        <v>182</v>
      </c>
      <c r="F7" s="9" t="s">
        <v>13</v>
      </c>
      <c r="G7" s="11" t="s">
        <v>183</v>
      </c>
      <c r="H7" s="24">
        <v>2111.81</v>
      </c>
    </row>
    <row r="8" ht="20" customHeight="1" spans="1:8">
      <c r="A8" s="27">
        <v>4</v>
      </c>
      <c r="B8" s="28" t="s">
        <v>80</v>
      </c>
      <c r="C8" s="29">
        <f>SUM(H8:H25)</f>
        <v>46866.17</v>
      </c>
      <c r="D8" s="11" t="s">
        <v>184</v>
      </c>
      <c r="E8" s="11" t="s">
        <v>185</v>
      </c>
      <c r="F8" s="11" t="s">
        <v>186</v>
      </c>
      <c r="G8" s="11" t="s">
        <v>187</v>
      </c>
      <c r="H8" s="24">
        <v>12005.43</v>
      </c>
    </row>
    <row r="9" ht="20" customHeight="1" spans="1:8">
      <c r="A9" s="25"/>
      <c r="B9" s="26"/>
      <c r="C9" s="30"/>
      <c r="D9" s="11" t="s">
        <v>188</v>
      </c>
      <c r="E9" s="11" t="s">
        <v>189</v>
      </c>
      <c r="F9" s="9" t="s">
        <v>13</v>
      </c>
      <c r="G9" s="11" t="s">
        <v>190</v>
      </c>
      <c r="H9" s="24">
        <v>2117.44</v>
      </c>
    </row>
    <row r="10" ht="20" customHeight="1" spans="1:8">
      <c r="A10" s="25"/>
      <c r="B10" s="26"/>
      <c r="C10" s="30"/>
      <c r="D10" s="11" t="s">
        <v>191</v>
      </c>
      <c r="E10" s="11" t="s">
        <v>192</v>
      </c>
      <c r="F10" s="9" t="s">
        <v>13</v>
      </c>
      <c r="G10" s="11" t="s">
        <v>193</v>
      </c>
      <c r="H10" s="24">
        <v>2161.99</v>
      </c>
    </row>
    <row r="11" ht="20" customHeight="1" spans="1:8">
      <c r="A11" s="25"/>
      <c r="B11" s="26"/>
      <c r="C11" s="30"/>
      <c r="D11" s="11" t="s">
        <v>194</v>
      </c>
      <c r="E11" s="11" t="s">
        <v>195</v>
      </c>
      <c r="F11" s="9" t="s">
        <v>13</v>
      </c>
      <c r="G11" s="11" t="s">
        <v>196</v>
      </c>
      <c r="H11" s="24">
        <v>2200.34</v>
      </c>
    </row>
    <row r="12" ht="20" customHeight="1" spans="1:8">
      <c r="A12" s="25"/>
      <c r="B12" s="26"/>
      <c r="C12" s="30"/>
      <c r="D12" s="11" t="s">
        <v>197</v>
      </c>
      <c r="E12" s="11" t="s">
        <v>198</v>
      </c>
      <c r="F12" s="9" t="s">
        <v>13</v>
      </c>
      <c r="G12" s="11" t="s">
        <v>199</v>
      </c>
      <c r="H12" s="24">
        <v>2171.58</v>
      </c>
    </row>
    <row r="13" ht="20" customHeight="1" spans="1:8">
      <c r="A13" s="25"/>
      <c r="B13" s="26"/>
      <c r="C13" s="30"/>
      <c r="D13" s="11" t="s">
        <v>200</v>
      </c>
      <c r="E13" s="11" t="s">
        <v>201</v>
      </c>
      <c r="F13" s="9" t="s">
        <v>13</v>
      </c>
      <c r="G13" s="11" t="s">
        <v>202</v>
      </c>
      <c r="H13" s="24">
        <v>2307.48</v>
      </c>
    </row>
    <row r="14" ht="20" customHeight="1" spans="1:8">
      <c r="A14" s="25"/>
      <c r="B14" s="26"/>
      <c r="C14" s="30"/>
      <c r="D14" s="11" t="s">
        <v>203</v>
      </c>
      <c r="E14" s="11" t="s">
        <v>204</v>
      </c>
      <c r="F14" s="9" t="s">
        <v>13</v>
      </c>
      <c r="G14" s="11" t="s">
        <v>205</v>
      </c>
      <c r="H14" s="24">
        <v>2306.35</v>
      </c>
    </row>
    <row r="15" ht="20" customHeight="1" spans="1:8">
      <c r="A15" s="25"/>
      <c r="B15" s="26"/>
      <c r="C15" s="30"/>
      <c r="D15" s="11" t="s">
        <v>203</v>
      </c>
      <c r="E15" s="11" t="s">
        <v>206</v>
      </c>
      <c r="F15" s="9" t="s">
        <v>13</v>
      </c>
      <c r="G15" s="11" t="s">
        <v>205</v>
      </c>
      <c r="H15" s="24">
        <v>1644.91</v>
      </c>
    </row>
    <row r="16" ht="20" customHeight="1" spans="1:8">
      <c r="A16" s="25"/>
      <c r="B16" s="26"/>
      <c r="C16" s="30"/>
      <c r="D16" s="11" t="s">
        <v>207</v>
      </c>
      <c r="E16" s="11" t="s">
        <v>208</v>
      </c>
      <c r="F16" s="9" t="s">
        <v>13</v>
      </c>
      <c r="G16" s="11" t="s">
        <v>209</v>
      </c>
      <c r="H16" s="24">
        <v>2330.6</v>
      </c>
    </row>
    <row r="17" ht="20" customHeight="1" spans="1:8">
      <c r="A17" s="25"/>
      <c r="B17" s="26"/>
      <c r="C17" s="30"/>
      <c r="D17" s="11" t="s">
        <v>210</v>
      </c>
      <c r="E17" s="11" t="s">
        <v>211</v>
      </c>
      <c r="F17" s="9" t="s">
        <v>13</v>
      </c>
      <c r="G17" s="11" t="s">
        <v>212</v>
      </c>
      <c r="H17" s="24">
        <v>2250.52</v>
      </c>
    </row>
    <row r="18" ht="20" customHeight="1" spans="1:8">
      <c r="A18" s="25"/>
      <c r="B18" s="26"/>
      <c r="C18" s="30"/>
      <c r="D18" s="11" t="s">
        <v>213</v>
      </c>
      <c r="E18" s="11" t="s">
        <v>214</v>
      </c>
      <c r="F18" s="9" t="s">
        <v>13</v>
      </c>
      <c r="G18" s="11" t="s">
        <v>215</v>
      </c>
      <c r="H18" s="24">
        <v>2261.8</v>
      </c>
    </row>
    <row r="19" ht="20" customHeight="1" spans="1:8">
      <c r="A19" s="25"/>
      <c r="B19" s="26"/>
      <c r="C19" s="30"/>
      <c r="D19" s="11" t="s">
        <v>216</v>
      </c>
      <c r="E19" s="11" t="s">
        <v>217</v>
      </c>
      <c r="F19" s="9" t="s">
        <v>13</v>
      </c>
      <c r="G19" s="11" t="s">
        <v>218</v>
      </c>
      <c r="H19" s="24">
        <v>2151.84</v>
      </c>
    </row>
    <row r="20" ht="20" customHeight="1" spans="1:8">
      <c r="A20" s="25"/>
      <c r="B20" s="26"/>
      <c r="C20" s="30"/>
      <c r="D20" s="11" t="s">
        <v>216</v>
      </c>
      <c r="E20" s="11" t="s">
        <v>219</v>
      </c>
      <c r="F20" s="9" t="s">
        <v>13</v>
      </c>
      <c r="G20" s="11" t="s">
        <v>218</v>
      </c>
      <c r="H20" s="24">
        <v>1700.02</v>
      </c>
    </row>
    <row r="21" ht="20" customHeight="1" spans="1:8">
      <c r="A21" s="25"/>
      <c r="B21" s="26"/>
      <c r="C21" s="30"/>
      <c r="D21" s="11" t="s">
        <v>220</v>
      </c>
      <c r="E21" s="11" t="s">
        <v>221</v>
      </c>
      <c r="F21" s="9" t="s">
        <v>13</v>
      </c>
      <c r="G21" s="11" t="s">
        <v>222</v>
      </c>
      <c r="H21" s="24">
        <v>2237.56</v>
      </c>
    </row>
    <row r="22" ht="20" customHeight="1" spans="1:8">
      <c r="A22" s="25"/>
      <c r="B22" s="26"/>
      <c r="C22" s="30"/>
      <c r="D22" s="11" t="s">
        <v>223</v>
      </c>
      <c r="E22" s="11" t="s">
        <v>224</v>
      </c>
      <c r="F22" s="9" t="s">
        <v>13</v>
      </c>
      <c r="G22" s="11" t="s">
        <v>225</v>
      </c>
      <c r="H22" s="24">
        <v>681.76</v>
      </c>
    </row>
    <row r="23" ht="20" customHeight="1" spans="1:8">
      <c r="A23" s="25"/>
      <c r="B23" s="26"/>
      <c r="C23" s="30"/>
      <c r="D23" s="11" t="s">
        <v>226</v>
      </c>
      <c r="E23" s="11" t="s">
        <v>227</v>
      </c>
      <c r="F23" s="9" t="s">
        <v>13</v>
      </c>
      <c r="G23" s="11" t="s">
        <v>228</v>
      </c>
      <c r="H23" s="24">
        <v>2262.37</v>
      </c>
    </row>
    <row r="24" ht="20" customHeight="1" spans="1:8">
      <c r="A24" s="25"/>
      <c r="B24" s="26"/>
      <c r="C24" s="30"/>
      <c r="D24" s="11" t="s">
        <v>229</v>
      </c>
      <c r="E24" s="11" t="s">
        <v>230</v>
      </c>
      <c r="F24" s="9" t="s">
        <v>13</v>
      </c>
      <c r="G24" s="11" t="s">
        <v>231</v>
      </c>
      <c r="H24" s="24">
        <v>2072.33</v>
      </c>
    </row>
    <row r="25" ht="20" customHeight="1" spans="1:8">
      <c r="A25" s="25"/>
      <c r="B25" s="26"/>
      <c r="C25" s="31"/>
      <c r="D25" s="11" t="s">
        <v>232</v>
      </c>
      <c r="E25" s="11" t="s">
        <v>233</v>
      </c>
      <c r="F25" s="9" t="s">
        <v>13</v>
      </c>
      <c r="G25" s="11" t="s">
        <v>234</v>
      </c>
      <c r="H25" s="24">
        <v>2001.85</v>
      </c>
    </row>
    <row r="26" ht="20" customHeight="1" spans="1:8">
      <c r="A26" s="27">
        <v>6</v>
      </c>
      <c r="B26" s="28" t="s">
        <v>125</v>
      </c>
      <c r="C26" s="29">
        <f>SUM(H26:H38)</f>
        <v>27306.05</v>
      </c>
      <c r="D26" s="11" t="s">
        <v>235</v>
      </c>
      <c r="E26" s="11" t="s">
        <v>236</v>
      </c>
      <c r="F26" s="9" t="s">
        <v>13</v>
      </c>
      <c r="G26" s="11" t="s">
        <v>237</v>
      </c>
      <c r="H26" s="24">
        <v>2479.47</v>
      </c>
    </row>
    <row r="27" ht="20" customHeight="1" spans="1:8">
      <c r="A27" s="25"/>
      <c r="B27" s="26"/>
      <c r="C27" s="30"/>
      <c r="D27" s="11" t="s">
        <v>238</v>
      </c>
      <c r="E27" s="11" t="s">
        <v>239</v>
      </c>
      <c r="F27" s="9" t="s">
        <v>13</v>
      </c>
      <c r="G27" s="11" t="s">
        <v>240</v>
      </c>
      <c r="H27" s="24">
        <v>2282.1</v>
      </c>
    </row>
    <row r="28" ht="20" customHeight="1" spans="1:8">
      <c r="A28" s="25"/>
      <c r="B28" s="26"/>
      <c r="C28" s="30"/>
      <c r="D28" s="11" t="s">
        <v>241</v>
      </c>
      <c r="E28" s="11" t="s">
        <v>242</v>
      </c>
      <c r="F28" s="9" t="s">
        <v>13</v>
      </c>
      <c r="G28" s="11" t="s">
        <v>243</v>
      </c>
      <c r="H28" s="32">
        <v>2293.38</v>
      </c>
    </row>
    <row r="29" ht="20" customHeight="1" spans="1:8">
      <c r="A29" s="25"/>
      <c r="B29" s="26"/>
      <c r="C29" s="30"/>
      <c r="D29" s="11" t="s">
        <v>244</v>
      </c>
      <c r="E29" s="11" t="s">
        <v>245</v>
      </c>
      <c r="F29" s="9" t="s">
        <v>13</v>
      </c>
      <c r="G29" s="11" t="s">
        <v>246</v>
      </c>
      <c r="H29" s="24">
        <v>2311.43</v>
      </c>
    </row>
    <row r="30" ht="20" customHeight="1" spans="1:8">
      <c r="A30" s="25"/>
      <c r="B30" s="26"/>
      <c r="C30" s="30"/>
      <c r="D30" s="11" t="s">
        <v>244</v>
      </c>
      <c r="E30" s="11" t="s">
        <v>247</v>
      </c>
      <c r="F30" s="9" t="s">
        <v>13</v>
      </c>
      <c r="G30" s="11" t="s">
        <v>246</v>
      </c>
      <c r="H30" s="24">
        <v>1773.78</v>
      </c>
    </row>
    <row r="31" ht="20" customHeight="1" spans="1:8">
      <c r="A31" s="25"/>
      <c r="B31" s="26"/>
      <c r="C31" s="30"/>
      <c r="D31" s="11" t="s">
        <v>248</v>
      </c>
      <c r="E31" s="11" t="s">
        <v>249</v>
      </c>
      <c r="F31" s="9" t="s">
        <v>13</v>
      </c>
      <c r="G31" s="11" t="s">
        <v>250</v>
      </c>
      <c r="H31" s="24">
        <v>2230.22</v>
      </c>
    </row>
    <row r="32" ht="20" customHeight="1" spans="1:8">
      <c r="A32" s="25"/>
      <c r="B32" s="26"/>
      <c r="C32" s="30"/>
      <c r="D32" s="11" t="s">
        <v>251</v>
      </c>
      <c r="E32" s="11" t="s">
        <v>252</v>
      </c>
      <c r="F32" s="9" t="s">
        <v>13</v>
      </c>
      <c r="G32" s="11" t="s">
        <v>253</v>
      </c>
      <c r="H32" s="24">
        <v>400.37</v>
      </c>
    </row>
    <row r="33" ht="20" customHeight="1" spans="1:8">
      <c r="A33" s="25"/>
      <c r="B33" s="26"/>
      <c r="C33" s="30"/>
      <c r="D33" s="11" t="s">
        <v>254</v>
      </c>
      <c r="E33" s="11" t="s">
        <v>255</v>
      </c>
      <c r="F33" s="9" t="s">
        <v>13</v>
      </c>
      <c r="G33" s="11" t="s">
        <v>256</v>
      </c>
      <c r="H33" s="24">
        <v>2235.3</v>
      </c>
    </row>
    <row r="34" ht="20" customHeight="1" spans="1:8">
      <c r="A34" s="25"/>
      <c r="B34" s="26"/>
      <c r="C34" s="30"/>
      <c r="D34" s="11" t="s">
        <v>257</v>
      </c>
      <c r="E34" s="11" t="s">
        <v>258</v>
      </c>
      <c r="F34" s="9" t="s">
        <v>13</v>
      </c>
      <c r="G34" s="11" t="s">
        <v>259</v>
      </c>
      <c r="H34" s="24">
        <v>2213.31</v>
      </c>
    </row>
    <row r="35" ht="20" customHeight="1" spans="1:8">
      <c r="A35" s="25"/>
      <c r="B35" s="26"/>
      <c r="C35" s="30"/>
      <c r="D35" s="11" t="s">
        <v>260</v>
      </c>
      <c r="E35" s="11" t="s">
        <v>261</v>
      </c>
      <c r="F35" s="9" t="s">
        <v>13</v>
      </c>
      <c r="G35" s="11" t="s">
        <v>262</v>
      </c>
      <c r="H35" s="24">
        <v>2424.77</v>
      </c>
    </row>
    <row r="36" ht="20" customHeight="1" spans="1:8">
      <c r="A36" s="25"/>
      <c r="B36" s="26"/>
      <c r="C36" s="30"/>
      <c r="D36" s="11" t="s">
        <v>263</v>
      </c>
      <c r="E36" s="11" t="s">
        <v>264</v>
      </c>
      <c r="F36" s="9" t="s">
        <v>13</v>
      </c>
      <c r="G36" s="11" t="s">
        <v>265</v>
      </c>
      <c r="H36" s="24">
        <v>2340.19</v>
      </c>
    </row>
    <row r="37" ht="20" customHeight="1" spans="1:8">
      <c r="A37" s="25"/>
      <c r="B37" s="26"/>
      <c r="C37" s="30"/>
      <c r="D37" s="11" t="s">
        <v>263</v>
      </c>
      <c r="E37" s="11" t="s">
        <v>266</v>
      </c>
      <c r="F37" s="9" t="s">
        <v>13</v>
      </c>
      <c r="G37" s="11" t="s">
        <v>265</v>
      </c>
      <c r="H37" s="24">
        <v>2331.16</v>
      </c>
    </row>
    <row r="38" ht="20" customHeight="1" spans="1:8">
      <c r="A38" s="25"/>
      <c r="B38" s="26"/>
      <c r="C38" s="31"/>
      <c r="D38" s="11" t="s">
        <v>267</v>
      </c>
      <c r="E38" s="11" t="s">
        <v>268</v>
      </c>
      <c r="F38" s="9" t="s">
        <v>13</v>
      </c>
      <c r="G38" s="11" t="s">
        <v>269</v>
      </c>
      <c r="H38" s="24">
        <v>1990.57</v>
      </c>
    </row>
    <row r="39" ht="20" customHeight="1" spans="1:8">
      <c r="A39" s="33" t="s">
        <v>172</v>
      </c>
      <c r="B39" s="33"/>
      <c r="C39" s="33"/>
      <c r="D39" s="33"/>
      <c r="E39" s="33"/>
      <c r="F39" s="33"/>
      <c r="G39" s="33"/>
      <c r="H39" s="34">
        <f>SUM(H5:H38)</f>
        <v>78515.15</v>
      </c>
    </row>
  </sheetData>
  <autoFilter ref="A4:H39">
    <extLst/>
  </autoFilter>
  <mergeCells count="8">
    <mergeCell ref="A2:H2"/>
    <mergeCell ref="A39:G39"/>
    <mergeCell ref="A8:A25"/>
    <mergeCell ref="A26:A38"/>
    <mergeCell ref="B8:B25"/>
    <mergeCell ref="B26:B38"/>
    <mergeCell ref="C8:C25"/>
    <mergeCell ref="C26:C38"/>
  </mergeCells>
  <pageMargins left="0.751388888888889" right="0.751388888888889" top="1" bottom="1" header="0.5" footer="0.5"/>
  <pageSetup paperSize="9" scale="80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I27" sqref="I27"/>
    </sheetView>
  </sheetViews>
  <sheetFormatPr defaultColWidth="9" defaultRowHeight="13.5" outlineLevelCol="7"/>
  <cols>
    <col min="2" max="2" width="10.25" customWidth="1"/>
    <col min="3" max="3" width="14.625" customWidth="1"/>
    <col min="4" max="4" width="21.375" customWidth="1"/>
    <col min="6" max="6" width="8.125" customWidth="1"/>
    <col min="7" max="7" width="40.5" customWidth="1"/>
    <col min="8" max="8" width="16" customWidth="1"/>
    <col min="9" max="9" width="12.625"/>
  </cols>
  <sheetData>
    <row r="1" spans="1:1">
      <c r="A1" t="s">
        <v>270</v>
      </c>
    </row>
    <row r="2" ht="24" spans="1:8">
      <c r="A2" s="1" t="s">
        <v>271</v>
      </c>
      <c r="B2" s="1"/>
      <c r="C2" s="1"/>
      <c r="D2" s="1"/>
      <c r="E2" s="1"/>
      <c r="F2" s="1"/>
      <c r="G2" s="1"/>
      <c r="H2" s="1"/>
    </row>
    <row r="3" ht="37" customHeight="1" spans="1:8">
      <c r="A3" s="2" t="s">
        <v>2</v>
      </c>
      <c r="B3" s="2"/>
      <c r="C3" s="2"/>
      <c r="D3" s="3"/>
      <c r="E3" s="3"/>
      <c r="F3" s="3"/>
      <c r="G3" s="4"/>
      <c r="H3" s="5"/>
    </row>
    <row r="4" ht="25" customHeight="1" spans="1:8">
      <c r="A4" s="6" t="s">
        <v>3</v>
      </c>
      <c r="B4" s="6" t="s">
        <v>272</v>
      </c>
      <c r="C4" s="6" t="s">
        <v>6</v>
      </c>
      <c r="D4" s="6" t="s">
        <v>7</v>
      </c>
      <c r="E4" s="6" t="s">
        <v>8</v>
      </c>
      <c r="F4" s="6" t="s">
        <v>273</v>
      </c>
      <c r="G4" s="6" t="s">
        <v>9</v>
      </c>
      <c r="H4" s="6" t="s">
        <v>5</v>
      </c>
    </row>
    <row r="5" ht="25" customHeight="1" spans="1:8">
      <c r="A5" s="7">
        <v>1</v>
      </c>
      <c r="B5" s="7" t="s">
        <v>10</v>
      </c>
      <c r="C5" s="7" t="s">
        <v>11</v>
      </c>
      <c r="D5" s="8" t="s">
        <v>274</v>
      </c>
      <c r="E5" s="9" t="s">
        <v>13</v>
      </c>
      <c r="F5" s="9">
        <v>50</v>
      </c>
      <c r="G5" s="9" t="s">
        <v>275</v>
      </c>
      <c r="H5" s="9">
        <v>2066.69</v>
      </c>
    </row>
    <row r="6" ht="25" customHeight="1" spans="1:8">
      <c r="A6" s="7">
        <v>2</v>
      </c>
      <c r="B6" s="7" t="s">
        <v>10</v>
      </c>
      <c r="C6" s="7" t="s">
        <v>15</v>
      </c>
      <c r="D6" s="8" t="s">
        <v>276</v>
      </c>
      <c r="E6" s="9" t="s">
        <v>13</v>
      </c>
      <c r="F6" s="9">
        <v>100</v>
      </c>
      <c r="G6" s="9" t="s">
        <v>277</v>
      </c>
      <c r="H6" s="9">
        <v>3879.63</v>
      </c>
    </row>
    <row r="7" ht="25" customHeight="1" spans="1:8">
      <c r="A7" s="7">
        <v>3</v>
      </c>
      <c r="B7" s="7" t="s">
        <v>10</v>
      </c>
      <c r="C7" s="7" t="s">
        <v>15</v>
      </c>
      <c r="D7" s="8" t="s">
        <v>278</v>
      </c>
      <c r="E7" s="9" t="s">
        <v>13</v>
      </c>
      <c r="F7" s="9">
        <v>50</v>
      </c>
      <c r="G7" s="9" t="s">
        <v>279</v>
      </c>
      <c r="H7" s="9">
        <v>2070.08</v>
      </c>
    </row>
    <row r="8" ht="25" customHeight="1" spans="1:8">
      <c r="A8" s="7">
        <v>4</v>
      </c>
      <c r="B8" s="7" t="s">
        <v>10</v>
      </c>
      <c r="C8" s="7" t="s">
        <v>24</v>
      </c>
      <c r="D8" s="8" t="s">
        <v>280</v>
      </c>
      <c r="E8" s="9" t="s">
        <v>13</v>
      </c>
      <c r="F8" s="9">
        <v>50</v>
      </c>
      <c r="G8" s="9" t="s">
        <v>281</v>
      </c>
      <c r="H8" s="9">
        <v>1867.07</v>
      </c>
    </row>
    <row r="9" ht="25" customHeight="1" spans="1:8">
      <c r="A9" s="7">
        <v>5</v>
      </c>
      <c r="B9" s="7" t="s">
        <v>10</v>
      </c>
      <c r="C9" s="7" t="s">
        <v>27</v>
      </c>
      <c r="D9" s="8" t="s">
        <v>282</v>
      </c>
      <c r="E9" s="9" t="s">
        <v>13</v>
      </c>
      <c r="F9" s="9">
        <v>50</v>
      </c>
      <c r="G9" s="9" t="s">
        <v>283</v>
      </c>
      <c r="H9" s="9">
        <v>2063.87</v>
      </c>
    </row>
    <row r="10" ht="25" customHeight="1" spans="1:8">
      <c r="A10" s="7">
        <v>6</v>
      </c>
      <c r="B10" s="7" t="s">
        <v>10</v>
      </c>
      <c r="C10" s="7" t="s">
        <v>30</v>
      </c>
      <c r="D10" s="8" t="s">
        <v>284</v>
      </c>
      <c r="E10" s="9" t="s">
        <v>13</v>
      </c>
      <c r="F10" s="9">
        <v>100</v>
      </c>
      <c r="G10" s="9" t="s">
        <v>285</v>
      </c>
      <c r="H10" s="9">
        <v>4397.86</v>
      </c>
    </row>
    <row r="11" ht="25" customHeight="1" spans="1:8">
      <c r="A11" s="7">
        <v>7</v>
      </c>
      <c r="B11" s="7" t="s">
        <v>10</v>
      </c>
      <c r="C11" s="7" t="s">
        <v>30</v>
      </c>
      <c r="D11" s="8" t="s">
        <v>286</v>
      </c>
      <c r="E11" s="9" t="s">
        <v>13</v>
      </c>
      <c r="F11" s="9">
        <v>50</v>
      </c>
      <c r="G11" s="9" t="s">
        <v>287</v>
      </c>
      <c r="H11" s="9">
        <v>2291.69</v>
      </c>
    </row>
    <row r="12" ht="25" customHeight="1" spans="1:8">
      <c r="A12" s="7">
        <v>8</v>
      </c>
      <c r="B12" s="7" t="s">
        <v>10</v>
      </c>
      <c r="C12" s="7" t="s">
        <v>33</v>
      </c>
      <c r="D12" s="8" t="s">
        <v>288</v>
      </c>
      <c r="E12" s="9" t="s">
        <v>13</v>
      </c>
      <c r="F12" s="9">
        <v>50</v>
      </c>
      <c r="G12" s="9" t="s">
        <v>289</v>
      </c>
      <c r="H12" s="9">
        <v>1988.88</v>
      </c>
    </row>
    <row r="13" ht="25" customHeight="1" spans="1:8">
      <c r="A13" s="7">
        <v>9</v>
      </c>
      <c r="B13" s="7" t="s">
        <v>40</v>
      </c>
      <c r="C13" s="7" t="s">
        <v>290</v>
      </c>
      <c r="D13" s="8" t="s">
        <v>291</v>
      </c>
      <c r="E13" s="9" t="s">
        <v>186</v>
      </c>
      <c r="F13" s="9">
        <v>100</v>
      </c>
      <c r="G13" s="9" t="s">
        <v>292</v>
      </c>
      <c r="H13" s="9">
        <v>4292.41</v>
      </c>
    </row>
    <row r="14" ht="25" customHeight="1" spans="1:8">
      <c r="A14" s="7">
        <v>10</v>
      </c>
      <c r="B14" s="7" t="s">
        <v>40</v>
      </c>
      <c r="C14" s="7" t="s">
        <v>293</v>
      </c>
      <c r="D14" s="8" t="s">
        <v>294</v>
      </c>
      <c r="E14" s="9" t="s">
        <v>186</v>
      </c>
      <c r="F14" s="9">
        <v>100</v>
      </c>
      <c r="G14" s="9" t="s">
        <v>295</v>
      </c>
      <c r="H14" s="9">
        <v>4569.85</v>
      </c>
    </row>
    <row r="15" ht="25" customHeight="1" spans="1:8">
      <c r="A15" s="7">
        <v>11</v>
      </c>
      <c r="B15" s="7" t="s">
        <v>40</v>
      </c>
      <c r="C15" s="7" t="s">
        <v>296</v>
      </c>
      <c r="D15" s="8" t="s">
        <v>297</v>
      </c>
      <c r="E15" s="9" t="s">
        <v>186</v>
      </c>
      <c r="F15" s="9">
        <v>100</v>
      </c>
      <c r="G15" s="9" t="s">
        <v>298</v>
      </c>
      <c r="H15" s="9">
        <v>4498.23</v>
      </c>
    </row>
    <row r="16" ht="25" customHeight="1" spans="1:8">
      <c r="A16" s="7">
        <v>12</v>
      </c>
      <c r="B16" s="7" t="s">
        <v>59</v>
      </c>
      <c r="C16" s="7" t="s">
        <v>299</v>
      </c>
      <c r="D16" s="8" t="s">
        <v>300</v>
      </c>
      <c r="E16" s="9" t="s">
        <v>13</v>
      </c>
      <c r="F16" s="9">
        <v>100</v>
      </c>
      <c r="G16" s="9" t="s">
        <v>301</v>
      </c>
      <c r="H16" s="9">
        <v>4142.41</v>
      </c>
    </row>
    <row r="17" ht="25" customHeight="1" spans="1:8">
      <c r="A17" s="7">
        <v>13</v>
      </c>
      <c r="B17" s="7" t="s">
        <v>59</v>
      </c>
      <c r="C17" s="7" t="s">
        <v>71</v>
      </c>
      <c r="D17" s="8" t="s">
        <v>302</v>
      </c>
      <c r="E17" s="9" t="s">
        <v>13</v>
      </c>
      <c r="F17" s="9">
        <v>100</v>
      </c>
      <c r="G17" s="9" t="s">
        <v>303</v>
      </c>
      <c r="H17" s="9">
        <v>5402.77</v>
      </c>
    </row>
    <row r="18" ht="25" customHeight="1" spans="1:8">
      <c r="A18" s="7">
        <v>14</v>
      </c>
      <c r="B18" s="7" t="s">
        <v>59</v>
      </c>
      <c r="C18" s="7" t="s">
        <v>304</v>
      </c>
      <c r="D18" s="8" t="s">
        <v>305</v>
      </c>
      <c r="E18" s="9" t="s">
        <v>13</v>
      </c>
      <c r="F18" s="9">
        <v>100</v>
      </c>
      <c r="G18" s="9" t="s">
        <v>306</v>
      </c>
      <c r="H18" s="9">
        <v>4450.86</v>
      </c>
    </row>
    <row r="19" ht="25" customHeight="1" spans="1:8">
      <c r="A19" s="7">
        <v>15</v>
      </c>
      <c r="B19" s="7" t="s">
        <v>80</v>
      </c>
      <c r="C19" s="7" t="s">
        <v>307</v>
      </c>
      <c r="D19" s="8" t="s">
        <v>308</v>
      </c>
      <c r="E19" s="9" t="s">
        <v>186</v>
      </c>
      <c r="F19" s="9">
        <v>100</v>
      </c>
      <c r="G19" s="9" t="s">
        <v>309</v>
      </c>
      <c r="H19" s="9">
        <v>4534.88</v>
      </c>
    </row>
    <row r="20" ht="25" customHeight="1" spans="1:8">
      <c r="A20" s="7">
        <v>16</v>
      </c>
      <c r="B20" s="7" t="s">
        <v>80</v>
      </c>
      <c r="C20" s="7" t="s">
        <v>310</v>
      </c>
      <c r="D20" s="8" t="s">
        <v>311</v>
      </c>
      <c r="E20" s="9" t="s">
        <v>186</v>
      </c>
      <c r="F20" s="9">
        <v>200</v>
      </c>
      <c r="G20" s="9" t="s">
        <v>312</v>
      </c>
      <c r="H20" s="9">
        <v>7031.83</v>
      </c>
    </row>
    <row r="21" ht="25" customHeight="1" spans="1:8">
      <c r="A21" s="7">
        <v>17</v>
      </c>
      <c r="B21" s="7" t="s">
        <v>80</v>
      </c>
      <c r="C21" s="7" t="s">
        <v>313</v>
      </c>
      <c r="D21" s="8" t="s">
        <v>314</v>
      </c>
      <c r="E21" s="9" t="s">
        <v>186</v>
      </c>
      <c r="F21" s="9">
        <v>50</v>
      </c>
      <c r="G21" s="9" t="s">
        <v>315</v>
      </c>
      <c r="H21" s="9">
        <v>2081.35</v>
      </c>
    </row>
    <row r="22" ht="25" customHeight="1" spans="1:8">
      <c r="A22" s="7">
        <v>18</v>
      </c>
      <c r="B22" s="7" t="s">
        <v>80</v>
      </c>
      <c r="C22" s="7" t="s">
        <v>316</v>
      </c>
      <c r="D22" s="8" t="s">
        <v>317</v>
      </c>
      <c r="E22" s="9" t="s">
        <v>186</v>
      </c>
      <c r="F22" s="9">
        <v>100</v>
      </c>
      <c r="G22" s="9" t="s">
        <v>318</v>
      </c>
      <c r="H22" s="9">
        <v>4327.93</v>
      </c>
    </row>
    <row r="23" ht="25" customHeight="1" spans="1:8">
      <c r="A23" s="7">
        <v>19</v>
      </c>
      <c r="B23" s="7" t="s">
        <v>125</v>
      </c>
      <c r="C23" s="7" t="s">
        <v>132</v>
      </c>
      <c r="D23" s="8" t="s">
        <v>319</v>
      </c>
      <c r="E23" s="9" t="s">
        <v>13</v>
      </c>
      <c r="F23" s="9">
        <v>100</v>
      </c>
      <c r="G23" s="9" t="s">
        <v>320</v>
      </c>
      <c r="H23" s="9">
        <v>5556.36</v>
      </c>
    </row>
    <row r="24" ht="25" customHeight="1" spans="1:8">
      <c r="A24" s="7">
        <v>20</v>
      </c>
      <c r="B24" s="7" t="s">
        <v>125</v>
      </c>
      <c r="C24" s="7" t="s">
        <v>321</v>
      </c>
      <c r="D24" s="8" t="s">
        <v>322</v>
      </c>
      <c r="E24" s="9" t="s">
        <v>323</v>
      </c>
      <c r="F24" s="9">
        <v>20000</v>
      </c>
      <c r="G24" s="9" t="s">
        <v>324</v>
      </c>
      <c r="H24" s="9">
        <v>982877.7</v>
      </c>
    </row>
    <row r="25" ht="25" customHeight="1" spans="1:8">
      <c r="A25" s="7">
        <v>21</v>
      </c>
      <c r="B25" s="7" t="s">
        <v>125</v>
      </c>
      <c r="C25" s="7" t="s">
        <v>160</v>
      </c>
      <c r="D25" s="8" t="s">
        <v>325</v>
      </c>
      <c r="E25" s="9" t="s">
        <v>13</v>
      </c>
      <c r="F25" s="9">
        <v>100</v>
      </c>
      <c r="G25" s="9" t="s">
        <v>326</v>
      </c>
      <c r="H25" s="9">
        <v>4427.74</v>
      </c>
    </row>
    <row r="26" ht="25" customHeight="1" spans="1:8">
      <c r="A26" s="7">
        <v>22</v>
      </c>
      <c r="B26" s="7" t="s">
        <v>125</v>
      </c>
      <c r="C26" s="7" t="s">
        <v>327</v>
      </c>
      <c r="D26" s="8" t="s">
        <v>328</v>
      </c>
      <c r="E26" s="9" t="s">
        <v>13</v>
      </c>
      <c r="F26" s="9">
        <v>100</v>
      </c>
      <c r="G26" s="9" t="s">
        <v>329</v>
      </c>
      <c r="H26" s="9">
        <v>5027.76</v>
      </c>
    </row>
    <row r="27" ht="25" customHeight="1" spans="1:8">
      <c r="A27" s="7">
        <v>23</v>
      </c>
      <c r="B27" s="7" t="s">
        <v>125</v>
      </c>
      <c r="C27" s="7" t="s">
        <v>330</v>
      </c>
      <c r="D27" s="8" t="s">
        <v>331</v>
      </c>
      <c r="E27" s="9" t="s">
        <v>13</v>
      </c>
      <c r="F27" s="9">
        <v>100</v>
      </c>
      <c r="G27" s="9" t="s">
        <v>332</v>
      </c>
      <c r="H27" s="9">
        <v>4293.53</v>
      </c>
    </row>
    <row r="28" ht="25" customHeight="1" spans="1:8">
      <c r="A28" s="7">
        <v>24</v>
      </c>
      <c r="B28" s="7" t="s">
        <v>40</v>
      </c>
      <c r="C28" s="10" t="s">
        <v>333</v>
      </c>
      <c r="D28" s="11" t="s">
        <v>334</v>
      </c>
      <c r="E28" s="11" t="s">
        <v>186</v>
      </c>
      <c r="F28" s="9">
        <v>100</v>
      </c>
      <c r="G28" s="11" t="s">
        <v>335</v>
      </c>
      <c r="H28" s="9">
        <v>4157.07</v>
      </c>
    </row>
    <row r="29" ht="25" customHeight="1" spans="1:8">
      <c r="A29" s="7">
        <v>25</v>
      </c>
      <c r="B29" s="7" t="s">
        <v>59</v>
      </c>
      <c r="C29" s="10" t="s">
        <v>336</v>
      </c>
      <c r="D29" s="11" t="s">
        <v>337</v>
      </c>
      <c r="E29" s="11" t="s">
        <v>186</v>
      </c>
      <c r="F29" s="9">
        <v>50</v>
      </c>
      <c r="G29" s="11" t="s">
        <v>338</v>
      </c>
      <c r="H29" s="9">
        <v>2180.04</v>
      </c>
    </row>
    <row r="30" ht="33" customHeight="1" spans="1:8">
      <c r="A30" s="12" t="s">
        <v>339</v>
      </c>
      <c r="B30" s="13"/>
      <c r="C30" s="13"/>
      <c r="D30" s="13"/>
      <c r="E30" s="13"/>
      <c r="F30" s="13"/>
      <c r="G30" s="14"/>
      <c r="H30" s="9">
        <f>SUM(H5:H29)</f>
        <v>1074478.49</v>
      </c>
    </row>
  </sheetData>
  <autoFilter ref="A4:H30">
    <extLst/>
  </autoFilter>
  <mergeCells count="3">
    <mergeCell ref="A2:H2"/>
    <mergeCell ref="A3:H3"/>
    <mergeCell ref="A30:G30"/>
  </mergeCells>
  <conditionalFormatting sqref="D5 D6:D7 D8:D9 D10:D11 D12 D13 D14:D15 D16 D17:D18 D19:D21 D22 D23 D24 D25 D26 D2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第一批2119</vt:lpstr>
      <vt:lpstr>第二批2176</vt:lpstr>
      <vt:lpstr>市扶贫产业公司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fupinban002</cp:lastModifiedBy>
  <dcterms:created xsi:type="dcterms:W3CDTF">2019-09-24T07:11:00Z</dcterms:created>
  <dcterms:modified xsi:type="dcterms:W3CDTF">2020-07-23T03:28:30Z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