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<sst xmlns="http://schemas.openxmlformats.org/spreadsheetml/2006/main" count="99" uniqueCount="57">
  <si>
    <t>附件1：</t>
  </si>
  <si>
    <t>曾都区2020年度提前批专项扶贫资金分配汇总表</t>
  </si>
  <si>
    <t>单位：万元</t>
  </si>
  <si>
    <t>单位</t>
  </si>
  <si>
    <t>资金额度合计</t>
  </si>
  <si>
    <t>资金来源渠道</t>
  </si>
  <si>
    <t>备注</t>
  </si>
  <si>
    <t>合计</t>
  </si>
  <si>
    <t>贫困村</t>
  </si>
  <si>
    <t>产业发展奖补资金</t>
  </si>
  <si>
    <t>项目管理费</t>
  </si>
  <si>
    <t>易迁贷款贴息</t>
  </si>
  <si>
    <t>中央财政专项扶贫资金</t>
  </si>
  <si>
    <t>省级财政专项扶贫资金</t>
  </si>
  <si>
    <t>个数</t>
  </si>
  <si>
    <t>资金</t>
  </si>
  <si>
    <t>万店镇</t>
  </si>
  <si>
    <t>23个贫困村，每村10万元</t>
  </si>
  <si>
    <t>洛阳镇</t>
  </si>
  <si>
    <t>府河镇</t>
  </si>
  <si>
    <t>何店镇</t>
  </si>
  <si>
    <t>南郊办事处</t>
  </si>
  <si>
    <t>北郊办事处</t>
  </si>
  <si>
    <t>经济开发区</t>
  </si>
  <si>
    <t>城南新区</t>
  </si>
  <si>
    <t>区城投公司</t>
  </si>
  <si>
    <t>附件2:</t>
  </si>
  <si>
    <t>曾都区2020年度提前批专项扶贫资金拨付明细表</t>
  </si>
  <si>
    <t>序号</t>
  </si>
  <si>
    <t>项目类别</t>
  </si>
  <si>
    <t>支持类型</t>
  </si>
  <si>
    <t>建设内容及效益</t>
  </si>
  <si>
    <t>建设地点</t>
  </si>
  <si>
    <t>投入资金</t>
  </si>
  <si>
    <t>镇（办事处、管委会）</t>
  </si>
  <si>
    <t>村名</t>
  </si>
  <si>
    <t>中央财政扶贫专项资金</t>
  </si>
  <si>
    <t>一</t>
  </si>
  <si>
    <t>生产发展</t>
  </si>
  <si>
    <t>产业发展奖补</t>
  </si>
  <si>
    <t>高庙村、先觉庙村、横山村、泉水寺村、红石岗村、双河村、真武山村、粉铺村、新中村、新东村、落天坡村等11个贫困村</t>
  </si>
  <si>
    <t>每个贫困村10万元</t>
  </si>
  <si>
    <t>永兴村、龚店村、胡家河村、同兴村、邱畈村、九口堰村、王家桥村、黄金堂村、小岭冲村、易家湾村、张畈村、君子山村等12个贫困村</t>
  </si>
  <si>
    <t>二</t>
  </si>
  <si>
    <t>19个有扶贫任务的行政村</t>
  </si>
  <si>
    <t>16个有扶贫任务的行政村</t>
  </si>
  <si>
    <t>24个有扶贫任务的行政村</t>
  </si>
  <si>
    <t>18个有扶贫任务的行政村</t>
  </si>
  <si>
    <t>13个有扶贫任务的行政村</t>
  </si>
  <si>
    <t>8个有扶贫任务的行政村</t>
  </si>
  <si>
    <t xml:space="preserve">                                   </t>
  </si>
  <si>
    <t>6个有扶贫任务的行政村</t>
  </si>
  <si>
    <t>2个有扶贫任务的行政村</t>
  </si>
  <si>
    <t>三</t>
  </si>
  <si>
    <t>扶贫项目审计等</t>
  </si>
  <si>
    <t>四</t>
  </si>
  <si>
    <t>易地扶贫搬迁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</si>
</sst>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rgb="FF000000"/>
      <name val="方正小标宋简体"/>
      <family val="4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_GB2312"/>
      <charset val="134"/>
    </font>
    <font>
      <sz val="14"/>
      <color theme="1"/>
      <name val="黑体"/>
      <family val="3"/>
      <charset val="134"/>
    </font>
    <font>
      <sz val="14"/>
      <color rgb="FF000000"/>
      <name val="黑体"/>
      <family val="3"/>
      <charset val="134"/>
    </font>
    <font>
      <sz val="14"/>
      <color theme="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25" borderId="14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9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Q10" sqref="Q10"/>
    </sheetView>
  </sheetViews>
  <sheetFormatPr defaultColWidth="9" defaultRowHeight="13.5"/>
  <cols>
    <col min="1" max="1" width="15.625" customWidth="1"/>
    <col min="2" max="4" width="9.625" customWidth="1"/>
    <col min="5" max="7" width="10.125" customWidth="1"/>
    <col min="8" max="11" width="10.62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4.25" spans="1:1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8.75" spans="1:11">
      <c r="A4" s="25" t="s">
        <v>3</v>
      </c>
      <c r="B4" s="26" t="s">
        <v>4</v>
      </c>
      <c r="C4" s="27"/>
      <c r="D4" s="27"/>
      <c r="E4" s="27"/>
      <c r="F4" s="27"/>
      <c r="G4" s="27"/>
      <c r="H4" s="26"/>
      <c r="I4" s="26" t="s">
        <v>5</v>
      </c>
      <c r="J4" s="39"/>
      <c r="K4" s="25" t="s">
        <v>6</v>
      </c>
    </row>
    <row r="5" ht="18.75" spans="1:11">
      <c r="A5" s="25"/>
      <c r="B5" s="28" t="s">
        <v>7</v>
      </c>
      <c r="C5" s="26" t="s">
        <v>8</v>
      </c>
      <c r="D5" s="29"/>
      <c r="E5" s="28" t="s">
        <v>9</v>
      </c>
      <c r="F5" s="28" t="s">
        <v>10</v>
      </c>
      <c r="G5" s="28" t="s">
        <v>11</v>
      </c>
      <c r="H5" s="28" t="s">
        <v>7</v>
      </c>
      <c r="I5" s="28" t="s">
        <v>12</v>
      </c>
      <c r="J5" s="28" t="s">
        <v>13</v>
      </c>
      <c r="K5" s="25"/>
    </row>
    <row r="6" ht="63" customHeight="1" spans="1:11">
      <c r="A6" s="30"/>
      <c r="B6" s="31"/>
      <c r="C6" s="32" t="s">
        <v>14</v>
      </c>
      <c r="D6" s="33" t="s">
        <v>15</v>
      </c>
      <c r="E6" s="31"/>
      <c r="F6" s="31"/>
      <c r="G6" s="31"/>
      <c r="H6" s="31"/>
      <c r="I6" s="31"/>
      <c r="J6" s="31"/>
      <c r="K6" s="40"/>
    </row>
    <row r="7" ht="26" customHeight="1" spans="1:11">
      <c r="A7" s="34" t="s">
        <v>7</v>
      </c>
      <c r="B7" s="35">
        <f>D7+E7+F7+G7</f>
        <v>1037</v>
      </c>
      <c r="C7" s="35">
        <v>23</v>
      </c>
      <c r="D7" s="35">
        <v>230</v>
      </c>
      <c r="E7" s="35">
        <f t="shared" ref="E7:G7" si="0">E8+E9+E10+E11+E12+E13+E14+E15+E16</f>
        <v>711.5</v>
      </c>
      <c r="F7" s="35">
        <f t="shared" si="0"/>
        <v>9.5</v>
      </c>
      <c r="G7" s="35">
        <f t="shared" si="0"/>
        <v>86</v>
      </c>
      <c r="H7" s="35">
        <f>SUM(H8:H16)</f>
        <v>1037</v>
      </c>
      <c r="I7" s="35">
        <f>SUM(I8:I16)</f>
        <v>1028</v>
      </c>
      <c r="J7" s="35">
        <f>J8+J9+J10+J11+J12+J13+J14+J15+J16</f>
        <v>9</v>
      </c>
      <c r="K7" s="41"/>
    </row>
    <row r="8" ht="26" customHeight="1" spans="1:11">
      <c r="A8" s="34" t="s">
        <v>16</v>
      </c>
      <c r="B8" s="36">
        <f>D8+E8+F8</f>
        <v>322.2</v>
      </c>
      <c r="C8" s="36">
        <v>11</v>
      </c>
      <c r="D8" s="36">
        <v>110</v>
      </c>
      <c r="E8" s="36">
        <v>209</v>
      </c>
      <c r="F8" s="37">
        <v>3.2</v>
      </c>
      <c r="G8" s="36"/>
      <c r="H8" s="36">
        <f t="shared" ref="H8:H16" si="1">I8+J8</f>
        <v>322.2</v>
      </c>
      <c r="I8" s="36">
        <v>322.2</v>
      </c>
      <c r="J8" s="36"/>
      <c r="K8" s="42" t="s">
        <v>17</v>
      </c>
    </row>
    <row r="9" ht="26" customHeight="1" spans="1:11">
      <c r="A9" s="34" t="s">
        <v>18</v>
      </c>
      <c r="B9" s="36">
        <f>D9+E9+F9</f>
        <v>288.9</v>
      </c>
      <c r="C9" s="36">
        <v>12</v>
      </c>
      <c r="D9" s="36">
        <v>120</v>
      </c>
      <c r="E9" s="36">
        <v>166</v>
      </c>
      <c r="F9" s="37">
        <v>2.9</v>
      </c>
      <c r="G9" s="36"/>
      <c r="H9" s="36">
        <f t="shared" si="1"/>
        <v>288.9</v>
      </c>
      <c r="I9" s="36">
        <v>288.9</v>
      </c>
      <c r="J9" s="36"/>
      <c r="K9" s="42"/>
    </row>
    <row r="10" ht="26" customHeight="1" spans="1:11">
      <c r="A10" s="34" t="s">
        <v>19</v>
      </c>
      <c r="B10" s="36">
        <f t="shared" ref="B10:B15" si="2">E10+F10</f>
        <v>111.1</v>
      </c>
      <c r="C10" s="36"/>
      <c r="D10" s="36"/>
      <c r="E10" s="36">
        <v>110</v>
      </c>
      <c r="F10" s="37">
        <v>1.1</v>
      </c>
      <c r="G10" s="36"/>
      <c r="H10" s="36">
        <f t="shared" si="1"/>
        <v>111.1</v>
      </c>
      <c r="I10" s="36">
        <v>111.1</v>
      </c>
      <c r="J10" s="36"/>
      <c r="K10" s="43"/>
    </row>
    <row r="11" ht="26" customHeight="1" spans="1:11">
      <c r="A11" s="34" t="s">
        <v>20</v>
      </c>
      <c r="B11" s="36">
        <f t="shared" si="2"/>
        <v>88.4</v>
      </c>
      <c r="C11" s="36"/>
      <c r="D11" s="36"/>
      <c r="E11" s="36">
        <v>87.5</v>
      </c>
      <c r="F11" s="37">
        <v>0.9</v>
      </c>
      <c r="G11" s="36"/>
      <c r="H11" s="36">
        <f t="shared" si="1"/>
        <v>88.4</v>
      </c>
      <c r="I11" s="36">
        <v>88.4</v>
      </c>
      <c r="J11" s="36"/>
      <c r="K11" s="43"/>
    </row>
    <row r="12" ht="26" customHeight="1" spans="1:11">
      <c r="A12" s="34" t="s">
        <v>21</v>
      </c>
      <c r="B12" s="36">
        <f t="shared" si="2"/>
        <v>55.6</v>
      </c>
      <c r="C12" s="36"/>
      <c r="D12" s="36"/>
      <c r="E12" s="36">
        <v>55</v>
      </c>
      <c r="F12" s="37">
        <v>0.6</v>
      </c>
      <c r="G12" s="36"/>
      <c r="H12" s="36">
        <f t="shared" si="1"/>
        <v>55.6</v>
      </c>
      <c r="I12" s="36">
        <v>55.6</v>
      </c>
      <c r="J12" s="36"/>
      <c r="K12" s="43"/>
    </row>
    <row r="13" ht="26" customHeight="1" spans="1:11">
      <c r="A13" s="34" t="s">
        <v>22</v>
      </c>
      <c r="B13" s="36">
        <f t="shared" si="2"/>
        <v>38.4</v>
      </c>
      <c r="C13" s="36"/>
      <c r="D13" s="36"/>
      <c r="E13" s="36">
        <v>38</v>
      </c>
      <c r="F13" s="37">
        <v>0.4</v>
      </c>
      <c r="G13" s="36"/>
      <c r="H13" s="36">
        <f t="shared" si="1"/>
        <v>38.4</v>
      </c>
      <c r="I13" s="36">
        <v>38.4</v>
      </c>
      <c r="J13" s="36"/>
      <c r="K13" s="43"/>
    </row>
    <row r="14" ht="26" customHeight="1" spans="1:11">
      <c r="A14" s="34" t="s">
        <v>23</v>
      </c>
      <c r="B14" s="36">
        <f t="shared" si="2"/>
        <v>38.4</v>
      </c>
      <c r="C14" s="36"/>
      <c r="D14" s="36"/>
      <c r="E14" s="36">
        <v>38</v>
      </c>
      <c r="F14" s="37">
        <v>0.4</v>
      </c>
      <c r="G14" s="36"/>
      <c r="H14" s="36">
        <f t="shared" si="1"/>
        <v>38.4</v>
      </c>
      <c r="I14" s="36">
        <v>38.4</v>
      </c>
      <c r="J14" s="36"/>
      <c r="K14" s="43"/>
    </row>
    <row r="15" ht="26" customHeight="1" spans="1:11">
      <c r="A15" s="34" t="s">
        <v>24</v>
      </c>
      <c r="B15" s="36">
        <f t="shared" si="2"/>
        <v>8</v>
      </c>
      <c r="C15" s="36"/>
      <c r="D15" s="36"/>
      <c r="E15" s="36">
        <v>8</v>
      </c>
      <c r="F15" s="37"/>
      <c r="G15" s="36"/>
      <c r="H15" s="36">
        <f t="shared" si="1"/>
        <v>8</v>
      </c>
      <c r="I15" s="36">
        <v>8</v>
      </c>
      <c r="J15" s="36"/>
      <c r="K15" s="43"/>
    </row>
    <row r="16" ht="26" customHeight="1" spans="1:11">
      <c r="A16" s="34" t="s">
        <v>25</v>
      </c>
      <c r="B16" s="38">
        <v>86</v>
      </c>
      <c r="C16" s="38"/>
      <c r="D16" s="38"/>
      <c r="E16" s="38"/>
      <c r="F16" s="38"/>
      <c r="G16" s="38">
        <v>86</v>
      </c>
      <c r="H16" s="36">
        <f t="shared" si="1"/>
        <v>86</v>
      </c>
      <c r="I16" s="36">
        <v>77</v>
      </c>
      <c r="J16" s="36">
        <v>9</v>
      </c>
      <c r="K16" s="43"/>
    </row>
  </sheetData>
  <mergeCells count="14">
    <mergeCell ref="A2:K2"/>
    <mergeCell ref="A3:K3"/>
    <mergeCell ref="B4:G4"/>
    <mergeCell ref="C5:D5"/>
    <mergeCell ref="A4:A6"/>
    <mergeCell ref="B5:B6"/>
    <mergeCell ref="E5:E6"/>
    <mergeCell ref="F5:F6"/>
    <mergeCell ref="G5:G6"/>
    <mergeCell ref="H5:H6"/>
    <mergeCell ref="I5:I6"/>
    <mergeCell ref="J5:J6"/>
    <mergeCell ref="K4:K6"/>
    <mergeCell ref="K8:K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Q18" sqref="Q18"/>
    </sheetView>
  </sheetViews>
  <sheetFormatPr defaultColWidth="9" defaultRowHeight="13.5"/>
  <cols>
    <col min="1" max="1" width="6.75833333333333" customWidth="1"/>
    <col min="2" max="2" width="9.00833333333333" customWidth="1"/>
    <col min="3" max="3" width="13.5083333333333" customWidth="1"/>
    <col min="4" max="4" width="16.375" customWidth="1"/>
    <col min="5" max="5" width="12.0083333333333" customWidth="1"/>
    <col min="6" max="6" width="15.0083333333333" customWidth="1"/>
    <col min="7" max="9" width="9.00833333333333" customWidth="1"/>
    <col min="10" max="10" width="12.375" customWidth="1"/>
  </cols>
  <sheetData>
    <row r="1" ht="14.25" spans="1:10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  <c r="G4" s="5" t="s">
        <v>33</v>
      </c>
      <c r="H4" s="5"/>
      <c r="I4" s="5"/>
      <c r="J4" s="5" t="s">
        <v>6</v>
      </c>
    </row>
    <row r="5" ht="40.5" spans="1:10">
      <c r="A5" s="5"/>
      <c r="B5" s="5"/>
      <c r="C5" s="5"/>
      <c r="D5" s="5"/>
      <c r="E5" s="5" t="s">
        <v>34</v>
      </c>
      <c r="F5" s="5" t="s">
        <v>35</v>
      </c>
      <c r="G5" s="5" t="s">
        <v>7</v>
      </c>
      <c r="H5" s="5" t="s">
        <v>36</v>
      </c>
      <c r="I5" s="5" t="s">
        <v>13</v>
      </c>
      <c r="J5" s="5"/>
    </row>
    <row r="6" ht="189" spans="1:10">
      <c r="A6" s="6" t="s">
        <v>37</v>
      </c>
      <c r="B6" s="6" t="s">
        <v>38</v>
      </c>
      <c r="C6" s="7" t="s">
        <v>8</v>
      </c>
      <c r="D6" s="8" t="s">
        <v>39</v>
      </c>
      <c r="E6" s="8" t="s">
        <v>16</v>
      </c>
      <c r="F6" s="9" t="s">
        <v>40</v>
      </c>
      <c r="G6" s="10">
        <v>110</v>
      </c>
      <c r="H6" s="10">
        <v>110</v>
      </c>
      <c r="I6" s="21"/>
      <c r="J6" s="6" t="s">
        <v>41</v>
      </c>
    </row>
    <row r="7" ht="202.5" spans="1:10">
      <c r="A7" s="6"/>
      <c r="B7" s="6"/>
      <c r="C7" s="7"/>
      <c r="D7" s="11" t="s">
        <v>39</v>
      </c>
      <c r="E7" s="8" t="s">
        <v>18</v>
      </c>
      <c r="F7" s="12" t="s">
        <v>42</v>
      </c>
      <c r="G7" s="6">
        <v>120</v>
      </c>
      <c r="H7" s="6">
        <v>120</v>
      </c>
      <c r="I7" s="21"/>
      <c r="J7" s="6" t="s">
        <v>41</v>
      </c>
    </row>
    <row r="8" ht="40.5" spans="1:10">
      <c r="A8" s="13" t="s">
        <v>43</v>
      </c>
      <c r="B8" s="8" t="s">
        <v>38</v>
      </c>
      <c r="C8" s="8" t="s">
        <v>39</v>
      </c>
      <c r="D8" s="6" t="s">
        <v>39</v>
      </c>
      <c r="E8" s="6" t="s">
        <v>16</v>
      </c>
      <c r="F8" s="14" t="s">
        <v>44</v>
      </c>
      <c r="G8" s="6">
        <v>209</v>
      </c>
      <c r="H8" s="6">
        <v>209</v>
      </c>
      <c r="I8" s="21"/>
      <c r="J8" s="6"/>
    </row>
    <row r="9" ht="40.5" spans="1:10">
      <c r="A9" s="15"/>
      <c r="B9" s="8"/>
      <c r="C9" s="8"/>
      <c r="D9" s="6" t="s">
        <v>39</v>
      </c>
      <c r="E9" s="6" t="s">
        <v>18</v>
      </c>
      <c r="F9" s="12" t="s">
        <v>45</v>
      </c>
      <c r="G9" s="6">
        <v>166</v>
      </c>
      <c r="H9" s="6">
        <v>166</v>
      </c>
      <c r="I9" s="21"/>
      <c r="J9" s="6"/>
    </row>
    <row r="10" ht="40.5" spans="1:10">
      <c r="A10" s="15"/>
      <c r="B10" s="8"/>
      <c r="C10" s="8"/>
      <c r="D10" s="6" t="s">
        <v>39</v>
      </c>
      <c r="E10" s="6" t="s">
        <v>19</v>
      </c>
      <c r="F10" s="12" t="s">
        <v>46</v>
      </c>
      <c r="G10" s="6">
        <v>110</v>
      </c>
      <c r="H10" s="6">
        <v>110</v>
      </c>
      <c r="I10" s="21"/>
      <c r="J10" s="6"/>
    </row>
    <row r="11" ht="40.5" spans="1:10">
      <c r="A11" s="15"/>
      <c r="B11" s="8"/>
      <c r="C11" s="8"/>
      <c r="D11" s="6" t="s">
        <v>39</v>
      </c>
      <c r="E11" s="6" t="s">
        <v>20</v>
      </c>
      <c r="F11" s="12" t="s">
        <v>47</v>
      </c>
      <c r="G11" s="6">
        <v>87.5</v>
      </c>
      <c r="H11" s="6">
        <v>87.5</v>
      </c>
      <c r="I11" s="21"/>
      <c r="J11" s="6"/>
    </row>
    <row r="12" ht="40.5" spans="1:10">
      <c r="A12" s="15"/>
      <c r="B12" s="8"/>
      <c r="C12" s="8"/>
      <c r="D12" s="6" t="s">
        <v>39</v>
      </c>
      <c r="E12" s="6" t="s">
        <v>21</v>
      </c>
      <c r="F12" s="12" t="s">
        <v>48</v>
      </c>
      <c r="G12" s="6">
        <v>55</v>
      </c>
      <c r="H12" s="6">
        <v>55</v>
      </c>
      <c r="I12" s="21"/>
      <c r="J12" s="6"/>
    </row>
    <row r="13" ht="40.5" spans="1:10">
      <c r="A13" s="15"/>
      <c r="B13" s="8"/>
      <c r="C13" s="8"/>
      <c r="D13" s="6" t="s">
        <v>39</v>
      </c>
      <c r="E13" s="6" t="s">
        <v>22</v>
      </c>
      <c r="F13" s="12" t="s">
        <v>49</v>
      </c>
      <c r="G13" s="6">
        <v>38</v>
      </c>
      <c r="H13" s="6">
        <v>38</v>
      </c>
      <c r="I13" s="21"/>
      <c r="J13" s="6" t="s">
        <v>50</v>
      </c>
    </row>
    <row r="14" ht="40.5" spans="1:10">
      <c r="A14" s="15"/>
      <c r="B14" s="8"/>
      <c r="C14" s="8"/>
      <c r="D14" s="6" t="s">
        <v>39</v>
      </c>
      <c r="E14" s="6" t="s">
        <v>23</v>
      </c>
      <c r="F14" s="12" t="s">
        <v>51</v>
      </c>
      <c r="G14" s="6">
        <v>38</v>
      </c>
      <c r="H14" s="6">
        <v>38</v>
      </c>
      <c r="I14" s="21"/>
      <c r="J14" s="6"/>
    </row>
    <row r="15" ht="27" spans="1:10">
      <c r="A15" s="15"/>
      <c r="B15" s="8"/>
      <c r="C15" s="8"/>
      <c r="D15" s="6" t="s">
        <v>39</v>
      </c>
      <c r="E15" s="6" t="s">
        <v>24</v>
      </c>
      <c r="F15" s="12" t="s">
        <v>52</v>
      </c>
      <c r="G15" s="6">
        <v>8</v>
      </c>
      <c r="H15" s="6">
        <v>8</v>
      </c>
      <c r="I15" s="21"/>
      <c r="J15" s="6"/>
    </row>
    <row r="16" ht="28" customHeight="1" spans="1:10">
      <c r="A16" s="10" t="s">
        <v>53</v>
      </c>
      <c r="B16" s="10" t="s">
        <v>38</v>
      </c>
      <c r="C16" s="10" t="s">
        <v>10</v>
      </c>
      <c r="D16" s="16" t="s">
        <v>54</v>
      </c>
      <c r="E16" s="6" t="s">
        <v>16</v>
      </c>
      <c r="F16" s="6"/>
      <c r="G16" s="6">
        <v>3.2</v>
      </c>
      <c r="H16" s="6">
        <v>3.2</v>
      </c>
      <c r="I16" s="6"/>
      <c r="J16" s="6"/>
    </row>
    <row r="17" ht="28" customHeight="1" spans="1:10">
      <c r="A17" s="17"/>
      <c r="B17" s="17"/>
      <c r="C17" s="17"/>
      <c r="D17" s="18"/>
      <c r="E17" s="6" t="s">
        <v>18</v>
      </c>
      <c r="F17" s="6"/>
      <c r="G17" s="6">
        <v>2.9</v>
      </c>
      <c r="H17" s="6">
        <v>2.9</v>
      </c>
      <c r="I17" s="6"/>
      <c r="J17" s="6"/>
    </row>
    <row r="18" ht="28" customHeight="1" spans="1:10">
      <c r="A18" s="17"/>
      <c r="B18" s="17"/>
      <c r="C18" s="17"/>
      <c r="D18" s="18"/>
      <c r="E18" s="6" t="s">
        <v>19</v>
      </c>
      <c r="F18" s="6"/>
      <c r="G18" s="6">
        <v>1.1</v>
      </c>
      <c r="H18" s="6">
        <v>1.1</v>
      </c>
      <c r="I18" s="6"/>
      <c r="J18" s="6"/>
    </row>
    <row r="19" ht="28" customHeight="1" spans="1:10">
      <c r="A19" s="17"/>
      <c r="B19" s="17"/>
      <c r="C19" s="17"/>
      <c r="D19" s="18"/>
      <c r="E19" s="6" t="s">
        <v>20</v>
      </c>
      <c r="F19" s="6"/>
      <c r="G19" s="6">
        <v>0.9</v>
      </c>
      <c r="H19" s="6">
        <v>0.9</v>
      </c>
      <c r="I19" s="6"/>
      <c r="J19" s="6"/>
    </row>
    <row r="20" ht="28" customHeight="1" spans="1:10">
      <c r="A20" s="17"/>
      <c r="B20" s="17"/>
      <c r="C20" s="17"/>
      <c r="D20" s="18"/>
      <c r="E20" s="6" t="s">
        <v>21</v>
      </c>
      <c r="F20" s="6"/>
      <c r="G20" s="6">
        <v>0.6</v>
      </c>
      <c r="H20" s="6">
        <v>0.6</v>
      </c>
      <c r="I20" s="6"/>
      <c r="J20" s="6"/>
    </row>
    <row r="21" ht="28" customHeight="1" spans="1:10">
      <c r="A21" s="17"/>
      <c r="B21" s="17"/>
      <c r="C21" s="17"/>
      <c r="D21" s="18"/>
      <c r="E21" s="6" t="s">
        <v>22</v>
      </c>
      <c r="F21" s="6"/>
      <c r="G21" s="6">
        <v>0.4</v>
      </c>
      <c r="H21" s="6">
        <v>0.4</v>
      </c>
      <c r="I21" s="6"/>
      <c r="J21" s="6"/>
    </row>
    <row r="22" ht="28" customHeight="1" spans="1:10">
      <c r="A22" s="19"/>
      <c r="B22" s="19"/>
      <c r="C22" s="19"/>
      <c r="D22" s="20"/>
      <c r="E22" s="6" t="s">
        <v>23</v>
      </c>
      <c r="F22" s="6"/>
      <c r="G22" s="6">
        <v>0.4</v>
      </c>
      <c r="H22" s="6">
        <v>0.4</v>
      </c>
      <c r="I22" s="6"/>
      <c r="J22" s="6"/>
    </row>
    <row r="23" ht="28" customHeight="1" spans="1:10">
      <c r="A23" s="8" t="s">
        <v>55</v>
      </c>
      <c r="B23" s="6" t="s">
        <v>38</v>
      </c>
      <c r="C23" s="6" t="s">
        <v>56</v>
      </c>
      <c r="D23" s="6" t="s">
        <v>11</v>
      </c>
      <c r="E23" s="6" t="s">
        <v>25</v>
      </c>
      <c r="F23" s="14"/>
      <c r="G23" s="6">
        <v>86</v>
      </c>
      <c r="H23" s="6">
        <v>77</v>
      </c>
      <c r="I23" s="6">
        <v>9</v>
      </c>
      <c r="J23" s="6"/>
    </row>
    <row r="24" ht="28" customHeight="1" spans="1:10">
      <c r="A24" s="6" t="s">
        <v>7</v>
      </c>
      <c r="B24" s="6"/>
      <c r="C24" s="6"/>
      <c r="D24" s="12"/>
      <c r="E24" s="12"/>
      <c r="F24" s="6"/>
      <c r="G24" s="6">
        <f t="shared" ref="G24:I24" si="0">SUM(G6:G23)</f>
        <v>1037</v>
      </c>
      <c r="H24" s="6">
        <f t="shared" si="0"/>
        <v>1028</v>
      </c>
      <c r="I24" s="6">
        <f t="shared" si="0"/>
        <v>9</v>
      </c>
      <c r="J24" s="22"/>
    </row>
  </sheetData>
  <mergeCells count="19">
    <mergeCell ref="A2:J2"/>
    <mergeCell ref="A3:J3"/>
    <mergeCell ref="E4:F4"/>
    <mergeCell ref="G4:I4"/>
    <mergeCell ref="A4:A5"/>
    <mergeCell ref="A6:A7"/>
    <mergeCell ref="A8:A15"/>
    <mergeCell ref="A16:A22"/>
    <mergeCell ref="B4:B5"/>
    <mergeCell ref="B6:B7"/>
    <mergeCell ref="B8:B15"/>
    <mergeCell ref="B16:B22"/>
    <mergeCell ref="C4:C5"/>
    <mergeCell ref="C6:C7"/>
    <mergeCell ref="C8:C15"/>
    <mergeCell ref="C16:C22"/>
    <mergeCell ref="D4:D5"/>
    <mergeCell ref="D16:D22"/>
    <mergeCell ref="J4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丹Sir</cp:lastModifiedBy>
  <dcterms:created xsi:type="dcterms:W3CDTF">2020-04-09T08:08:37Z</dcterms:created>
  <dcterms:modified xsi:type="dcterms:W3CDTF">2020-04-09T08:13:25Z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