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 name="Sheet4" sheetId="4" r:id="rId4"/>
  </sheets>
  <calcPr calcId="144525"/>
</workbook>
</file>

<file path=xl/sharedStrings.xml><?xml version="1.0" encoding="utf-8"?>
<sst xmlns="http://schemas.openxmlformats.org/spreadsheetml/2006/main" count="188" uniqueCount="95">
  <si>
    <t>附件：</t>
  </si>
  <si>
    <t>市扶贫产业有限公司建设光伏扶贫电站净收益分配情况汇总表</t>
  </si>
  <si>
    <t>单元：万元</t>
  </si>
  <si>
    <t>名称</t>
  </si>
  <si>
    <t>分配净收益总金额</t>
  </si>
  <si>
    <t>分配净收益金额</t>
  </si>
  <si>
    <t>镇办（办事处
、管委会）</t>
  </si>
  <si>
    <t>备注</t>
  </si>
  <si>
    <t>联村电站。按照收益归村的原则进行分配，资金全部拨付到电站受益村</t>
  </si>
  <si>
    <t>北郊办事处</t>
  </si>
  <si>
    <t>府河镇</t>
  </si>
  <si>
    <t>何店镇</t>
  </si>
  <si>
    <t>洛阳镇</t>
  </si>
  <si>
    <t>万店镇</t>
  </si>
  <si>
    <t>新中20MW集中光伏电站。因所属地万店镇在光伏
项目做出很大贡
献，现从此项资金中分配5%（66.4057万元）到万店以作奖励，剩余按照因素法分配。</t>
  </si>
  <si>
    <t>南郊办事处</t>
  </si>
  <si>
    <t>开发区管委会</t>
  </si>
  <si>
    <t>城南新区管委会</t>
  </si>
  <si>
    <t>根据《关于曾都区光伏扶贫信息监测系统建设资金的请示》，以及《曾都区村级光伏电站数据采集器升级安装调试接入省监测系统协议书》向随州市昊天新能源科技有限公司，随州市晨曦科技有限公司按照“收益分配归村及因素法”的原则进行分配</t>
  </si>
  <si>
    <t>此笔资金支付给随州市晨曦科技有限公司用作接入费用</t>
  </si>
  <si>
    <t>此笔资金支付给随州市昊天新能源科技有限公司用作接入费用</t>
  </si>
  <si>
    <t>合计</t>
  </si>
  <si>
    <t>附件1：市扶贫产业有限公司建设光伏扶贫电站净益
分配情况明细表</t>
  </si>
  <si>
    <t>单位：元</t>
  </si>
  <si>
    <t>序号</t>
  </si>
  <si>
    <t>镇（办事处、
管委会）</t>
  </si>
  <si>
    <t>分配净收益
总金额</t>
  </si>
  <si>
    <t>分配净收益
金额</t>
  </si>
  <si>
    <t>对应光伏电站情况</t>
  </si>
  <si>
    <t>电站容量
（KW)</t>
  </si>
  <si>
    <t>电站名称</t>
  </si>
  <si>
    <t>建设新1号</t>
  </si>
  <si>
    <t>建设2号</t>
  </si>
  <si>
    <t>磙山一组</t>
  </si>
  <si>
    <t>九间屋六组</t>
  </si>
  <si>
    <t>陆家河村7号</t>
  </si>
  <si>
    <t>七里塔新7号</t>
  </si>
  <si>
    <t>七里塔3号</t>
  </si>
  <si>
    <t>烟墩包三组</t>
  </si>
  <si>
    <t>随州市扶贫产业有限公司曾都区20MW光伏扶贫电站</t>
  </si>
  <si>
    <t>曾都区府河镇徐家垱村联村电站</t>
  </si>
  <si>
    <t>曾都区府河镇严家畈村联村电站</t>
  </si>
  <si>
    <t>曾都区府河镇钰山村联村电站</t>
  </si>
  <si>
    <t>段家岗村联村电站</t>
  </si>
  <si>
    <t>曾都区何店镇花湾村二组</t>
  </si>
  <si>
    <t>金花岭村一期100KW</t>
  </si>
  <si>
    <t>曾都区何店镇向阳村一期</t>
  </si>
  <si>
    <t>向阳村联村电站</t>
  </si>
  <si>
    <t>胡家河村联村电站</t>
  </si>
  <si>
    <t>九口堰村联村电站</t>
  </si>
  <si>
    <t>易家湾村联村电站</t>
  </si>
  <si>
    <t>张畈村联村电站</t>
  </si>
  <si>
    <t>市扶贫产业公司万店镇泉水寺村100KWp分布式光伏扶贫</t>
  </si>
  <si>
    <t>市扶贫产业公司万店镇塔湾村100KWp分布式光伏扶贫项</t>
  </si>
  <si>
    <t>市扶贫产业公司万店镇万店居委会100KWp分布式光伏扶贫</t>
  </si>
  <si>
    <t>市扶贫产业公司万店小河沟村100KWp分布式光伏扶贫项目</t>
  </si>
  <si>
    <t>随州市昊天新能源科技有限公司</t>
  </si>
  <si>
    <t>光伏扶贫监测系统接入费用</t>
  </si>
  <si>
    <t>随州晨曦科技有限公司</t>
  </si>
  <si>
    <t>附件2：市扶贫产业有限公司建设光伏扶贫电站净
收益分电站明细表</t>
  </si>
  <si>
    <t>发电户号</t>
  </si>
  <si>
    <t>乡</t>
  </si>
  <si>
    <t>村</t>
  </si>
  <si>
    <t>电站容量
(KW)</t>
  </si>
  <si>
    <t>总容量
(kw）</t>
  </si>
  <si>
    <t>烽火山村委会</t>
  </si>
  <si>
    <t>磙山村委会</t>
  </si>
  <si>
    <t>九间屋村委会</t>
  </si>
  <si>
    <t>陆家河村委会</t>
  </si>
  <si>
    <t>七里塘村委会</t>
  </si>
  <si>
    <t>烟墩包村委会</t>
  </si>
  <si>
    <t>徐家垱村委会</t>
  </si>
  <si>
    <t>严家畈村委会</t>
  </si>
  <si>
    <t>钰山村委会</t>
  </si>
  <si>
    <t>段家岗</t>
  </si>
  <si>
    <t>花塆村委会</t>
  </si>
  <si>
    <t>金花岭村委会</t>
  </si>
  <si>
    <t>向阳村委会</t>
  </si>
  <si>
    <t>胡家河村委会</t>
  </si>
  <si>
    <t>九口堰村委会</t>
  </si>
  <si>
    <t>易家湾村委会</t>
  </si>
  <si>
    <t>张畈村委会</t>
  </si>
  <si>
    <t>泉水寺村委会</t>
  </si>
  <si>
    <t>双河村委会</t>
  </si>
  <si>
    <t>先觉庙村委会</t>
  </si>
  <si>
    <t>小河沟村委会</t>
  </si>
  <si>
    <t>4900000216874401</t>
  </si>
  <si>
    <t>新中村委会</t>
  </si>
  <si>
    <t>合 计</t>
  </si>
  <si>
    <t>附件3：曾都区20MW集中光伏电站净收益分配情况一览表</t>
  </si>
  <si>
    <t>镇（办事处、管委会）</t>
  </si>
  <si>
    <t>系统内贫困人口数量（人）</t>
  </si>
  <si>
    <t>按人口比例分配光伏补贴金额</t>
  </si>
  <si>
    <t>额外分配光伏补贴金额（5%）</t>
  </si>
  <si>
    <t>备注：因万店在集中电站建设作出贡献，按5%的比例给予额外支持。</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</si>
</sst>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_ "/>
    <numFmt numFmtId="177" formatCode="#,##0.00_ "/>
    <numFmt numFmtId="178" formatCode="0_ "/>
  </numFmts>
  <fonts count="33">
    <font>
      <sz val="11"/>
      <color theme="1"/>
      <name val="宋体"/>
      <charset val="134"/>
      <scheme val="minor"/>
    </font>
    <font>
      <sz val="20"/>
      <color theme="1"/>
      <name val="方正小标宋简体"/>
      <charset val="134"/>
    </font>
    <font>
      <sz val="14"/>
      <color theme="1"/>
      <name val="宋体"/>
      <charset val="134"/>
      <scheme val="minor"/>
    </font>
    <font>
      <sz val="12"/>
      <color theme="1"/>
      <name val="宋体"/>
      <charset val="134"/>
      <scheme val="minor"/>
    </font>
    <font>
      <sz val="20"/>
      <color theme="1"/>
      <name val="黑体"/>
      <charset val="134"/>
    </font>
    <font>
      <sz val="11"/>
      <color theme="1"/>
      <name val="黑体"/>
      <charset val="134"/>
    </font>
    <font>
      <b/>
      <sz val="9"/>
      <name val="宋体"/>
      <charset val="134"/>
      <scheme val="minor"/>
    </font>
    <font>
      <sz val="9"/>
      <name val="宋体"/>
      <charset val="134"/>
      <scheme val="minor"/>
    </font>
    <font>
      <sz val="9"/>
      <color theme="1"/>
      <name val="宋体"/>
      <charset val="134"/>
      <scheme val="minor"/>
    </font>
    <font>
      <sz val="20"/>
      <color theme="1"/>
      <name val="宋体"/>
      <charset val="134"/>
      <scheme val="minor"/>
    </font>
    <font>
      <sz val="16"/>
      <color theme="1"/>
      <name val="黑体"/>
      <charset val="134"/>
    </font>
    <font>
      <b/>
      <sz val="9"/>
      <color theme="1"/>
      <name val="宋体"/>
      <charset val="134"/>
      <scheme val="minor"/>
    </font>
    <font>
      <sz val="16"/>
      <color theme="1"/>
      <name val="方正小标宋简体"/>
      <charset val="134"/>
    </font>
    <font>
      <sz val="16"/>
      <color theme="1"/>
      <name val="宋体"/>
      <charset val="134"/>
      <scheme val="minor"/>
    </font>
    <font>
      <b/>
      <sz val="11"/>
      <color rgb="FF3F3F3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15" borderId="0" applyNumberFormat="0" applyBorder="0" applyAlignment="0" applyProtection="0">
      <alignment vertical="center"/>
    </xf>
    <xf numFmtId="0" fontId="20" fillId="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1" borderId="0" applyNumberFormat="0" applyBorder="0" applyAlignment="0" applyProtection="0">
      <alignment vertical="center"/>
    </xf>
    <xf numFmtId="0" fontId="23" fillId="7" borderId="0" applyNumberFormat="0" applyBorder="0" applyAlignment="0" applyProtection="0">
      <alignment vertical="center"/>
    </xf>
    <xf numFmtId="43" fontId="0" fillId="0" borderId="0" applyFont="0" applyFill="0" applyBorder="0" applyAlignment="0" applyProtection="0">
      <alignment vertical="center"/>
    </xf>
    <xf numFmtId="0" fontId="24" fillId="1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3" borderId="15" applyNumberFormat="0" applyFont="0" applyAlignment="0" applyProtection="0">
      <alignment vertical="center"/>
    </xf>
    <xf numFmtId="0" fontId="24" fillId="23" borderId="0" applyNumberFormat="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7" fillId="0" borderId="13" applyNumberFormat="0" applyFill="0" applyAlignment="0" applyProtection="0">
      <alignment vertical="center"/>
    </xf>
    <xf numFmtId="0" fontId="21" fillId="0" borderId="13" applyNumberFormat="0" applyFill="0" applyAlignment="0" applyProtection="0">
      <alignment vertical="center"/>
    </xf>
    <xf numFmtId="0" fontId="24" fillId="17" borderId="0" applyNumberFormat="0" applyBorder="0" applyAlignment="0" applyProtection="0">
      <alignment vertical="center"/>
    </xf>
    <xf numFmtId="0" fontId="25" fillId="0" borderId="16" applyNumberFormat="0" applyFill="0" applyAlignment="0" applyProtection="0">
      <alignment vertical="center"/>
    </xf>
    <xf numFmtId="0" fontId="24" fillId="22" borderId="0" applyNumberFormat="0" applyBorder="0" applyAlignment="0" applyProtection="0">
      <alignment vertical="center"/>
    </xf>
    <xf numFmtId="0" fontId="14" fillId="2" borderId="11" applyNumberFormat="0" applyAlignment="0" applyProtection="0">
      <alignment vertical="center"/>
    </xf>
    <xf numFmtId="0" fontId="18" fillId="2" borderId="14" applyNumberFormat="0" applyAlignment="0" applyProtection="0">
      <alignment vertical="center"/>
    </xf>
    <xf numFmtId="0" fontId="27" fillId="19" borderId="17" applyNumberFormat="0" applyAlignment="0" applyProtection="0">
      <alignment vertical="center"/>
    </xf>
    <xf numFmtId="0" fontId="22" fillId="27" borderId="0" applyNumberFormat="0" applyBorder="0" applyAlignment="0" applyProtection="0">
      <alignment vertical="center"/>
    </xf>
    <xf numFmtId="0" fontId="24" fillId="29" borderId="0" applyNumberFormat="0" applyBorder="0" applyAlignment="0" applyProtection="0">
      <alignment vertical="center"/>
    </xf>
    <xf numFmtId="0" fontId="16" fillId="0" borderId="12" applyNumberFormat="0" applyFill="0" applyAlignment="0" applyProtection="0">
      <alignment vertical="center"/>
    </xf>
    <xf numFmtId="0" fontId="31" fillId="0" borderId="18" applyNumberFormat="0" applyFill="0" applyAlignment="0" applyProtection="0">
      <alignment vertical="center"/>
    </xf>
    <xf numFmtId="0" fontId="32" fillId="32" borderId="0" applyNumberFormat="0" applyBorder="0" applyAlignment="0" applyProtection="0">
      <alignment vertical="center"/>
    </xf>
    <xf numFmtId="0" fontId="30" fillId="21" borderId="0" applyNumberFormat="0" applyBorder="0" applyAlignment="0" applyProtection="0">
      <alignment vertical="center"/>
    </xf>
    <xf numFmtId="0" fontId="22" fillId="14" borderId="0" applyNumberFormat="0" applyBorder="0" applyAlignment="0" applyProtection="0">
      <alignment vertical="center"/>
    </xf>
    <xf numFmtId="0" fontId="24" fillId="26" borderId="0" applyNumberFormat="0" applyBorder="0" applyAlignment="0" applyProtection="0">
      <alignment vertical="center"/>
    </xf>
    <xf numFmtId="0" fontId="22" fillId="13" borderId="0" applyNumberFormat="0" applyBorder="0" applyAlignment="0" applyProtection="0">
      <alignment vertical="center"/>
    </xf>
    <xf numFmtId="0" fontId="22" fillId="10" borderId="0" applyNumberFormat="0" applyBorder="0" applyAlignment="0" applyProtection="0">
      <alignment vertical="center"/>
    </xf>
    <xf numFmtId="0" fontId="22" fillId="31" borderId="0" applyNumberFormat="0" applyBorder="0" applyAlignment="0" applyProtection="0">
      <alignment vertical="center"/>
    </xf>
    <xf numFmtId="0" fontId="22" fillId="6" borderId="0" applyNumberFormat="0" applyBorder="0" applyAlignment="0" applyProtection="0">
      <alignment vertical="center"/>
    </xf>
    <xf numFmtId="0" fontId="24" fillId="25" borderId="0" applyNumberFormat="0" applyBorder="0" applyAlignment="0" applyProtection="0">
      <alignment vertical="center"/>
    </xf>
    <xf numFmtId="0" fontId="24" fillId="28" borderId="0" applyNumberFormat="0" applyBorder="0" applyAlignment="0" applyProtection="0">
      <alignment vertical="center"/>
    </xf>
    <xf numFmtId="0" fontId="22" fillId="30" borderId="0" applyNumberFormat="0" applyBorder="0" applyAlignment="0" applyProtection="0">
      <alignment vertical="center"/>
    </xf>
    <xf numFmtId="0" fontId="22" fillId="5" borderId="0" applyNumberFormat="0" applyBorder="0" applyAlignment="0" applyProtection="0">
      <alignment vertical="center"/>
    </xf>
    <xf numFmtId="0" fontId="24" fillId="24" borderId="0" applyNumberFormat="0" applyBorder="0" applyAlignment="0" applyProtection="0">
      <alignment vertical="center"/>
    </xf>
    <xf numFmtId="0" fontId="22" fillId="9" borderId="0" applyNumberFormat="0" applyBorder="0" applyAlignment="0" applyProtection="0">
      <alignment vertical="center"/>
    </xf>
    <xf numFmtId="0" fontId="24" fillId="16" borderId="0" applyNumberFormat="0" applyBorder="0" applyAlignment="0" applyProtection="0">
      <alignment vertical="center"/>
    </xf>
    <xf numFmtId="0" fontId="24" fillId="20" borderId="0" applyNumberFormat="0" applyBorder="0" applyAlignment="0" applyProtection="0">
      <alignment vertical="center"/>
    </xf>
    <xf numFmtId="0" fontId="22" fillId="12" borderId="0" applyNumberFormat="0" applyBorder="0" applyAlignment="0" applyProtection="0">
      <alignment vertical="center"/>
    </xf>
    <xf numFmtId="0" fontId="24" fillId="8" borderId="0" applyNumberFormat="0" applyBorder="0" applyAlignment="0" applyProtection="0">
      <alignment vertical="center"/>
    </xf>
  </cellStyleXfs>
  <cellXfs count="76">
    <xf numFmtId="0" fontId="0" fillId="0" borderId="0" xfId="0">
      <alignment vertical="center"/>
    </xf>
    <xf numFmtId="0" fontId="1" fillId="0" borderId="0" xfId="0" applyFont="1" applyFill="1" applyAlignment="1">
      <alignment horizontal="center" vertical="center" wrapText="1"/>
    </xf>
    <xf numFmtId="0" fontId="0" fillId="0" borderId="0" xfId="0" applyFill="1" applyAlignment="1">
      <alignment horizontal="center" vertical="center"/>
    </xf>
    <xf numFmtId="0" fontId="2" fillId="0" borderId="0" xfId="0" applyFont="1" applyFill="1" applyAlignment="1">
      <alignment horizontal="righ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178" fontId="0" fillId="0" borderId="1" xfId="0" applyNumberFormat="1" applyFill="1" applyBorder="1" applyAlignment="1">
      <alignment horizontal="center" vertical="center"/>
    </xf>
    <xf numFmtId="178" fontId="0" fillId="0" borderId="2" xfId="0" applyNumberFormat="1" applyFill="1" applyBorder="1" applyAlignment="1">
      <alignment horizontal="center" vertical="center"/>
    </xf>
    <xf numFmtId="0" fontId="0" fillId="0" borderId="1" xfId="0" applyFont="1" applyFill="1" applyBorder="1" applyAlignment="1">
      <alignment vertical="center" wrapText="1"/>
    </xf>
    <xf numFmtId="178" fontId="2" fillId="0" borderId="1" xfId="0" applyNumberFormat="1" applyFont="1" applyFill="1" applyBorder="1" applyAlignment="1">
      <alignment horizontal="center" vertical="center"/>
    </xf>
    <xf numFmtId="0" fontId="0" fillId="0" borderId="1" xfId="0" applyFill="1" applyBorder="1" applyAlignment="1">
      <alignment vertical="center"/>
    </xf>
    <xf numFmtId="0" fontId="0" fillId="0" borderId="0" xfId="0" applyFill="1" applyAlignment="1">
      <alignment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shrinkToFit="1"/>
    </xf>
    <xf numFmtId="0" fontId="8"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8" xfId="0" applyFill="1" applyBorder="1" applyAlignment="1">
      <alignment horizontal="center" vertical="center"/>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178" fontId="8" fillId="0" borderId="4" xfId="0" applyNumberFormat="1" applyFont="1" applyFill="1" applyBorder="1" applyAlignment="1">
      <alignment horizontal="center" vertical="center"/>
    </xf>
    <xf numFmtId="0" fontId="6" fillId="0" borderId="10" xfId="0" applyNumberFormat="1" applyFont="1" applyFill="1" applyBorder="1" applyAlignment="1">
      <alignment horizontal="center" vertical="center" wrapText="1"/>
    </xf>
    <xf numFmtId="178" fontId="8" fillId="0" borderId="10" xfId="0" applyNumberFormat="1" applyFont="1" applyFill="1" applyBorder="1" applyAlignment="1">
      <alignment horizontal="center" vertical="center"/>
    </xf>
    <xf numFmtId="0" fontId="6" fillId="0" borderId="9" xfId="0" applyNumberFormat="1" applyFont="1" applyFill="1" applyBorder="1" applyAlignment="1">
      <alignment horizontal="center" vertical="center" wrapText="1"/>
    </xf>
    <xf numFmtId="178" fontId="8" fillId="0" borderId="9" xfId="0" applyNumberFormat="1" applyFont="1" applyFill="1" applyBorder="1" applyAlignment="1">
      <alignment horizontal="center" vertical="center"/>
    </xf>
    <xf numFmtId="0" fontId="8" fillId="0" borderId="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wrapText="1"/>
    </xf>
    <xf numFmtId="178" fontId="8" fillId="0" borderId="1"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7" fillId="0" borderId="4" xfId="0" applyNumberFormat="1" applyFont="1" applyFill="1" applyBorder="1" applyAlignment="1">
      <alignment horizontal="center" vertical="center" shrinkToFit="1"/>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178" fontId="8" fillId="0" borderId="5" xfId="0" applyNumberFormat="1" applyFont="1" applyFill="1" applyBorder="1" applyAlignment="1">
      <alignment horizontal="center" vertical="center"/>
    </xf>
    <xf numFmtId="178" fontId="8" fillId="0" borderId="6" xfId="0" applyNumberFormat="1" applyFont="1" applyFill="1" applyBorder="1" applyAlignment="1">
      <alignment horizontal="center" vertical="center"/>
    </xf>
    <xf numFmtId="178" fontId="8" fillId="0" borderId="7" xfId="0" applyNumberFormat="1" applyFont="1" applyFill="1" applyBorder="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0" fillId="0" borderId="0" xfId="0" applyFill="1" applyAlignment="1">
      <alignment horizontal="right" vertical="center"/>
    </xf>
    <xf numFmtId="0" fontId="3" fillId="0" borderId="1"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9" xfId="0" applyFont="1" applyFill="1" applyBorder="1" applyAlignment="1">
      <alignment horizontal="center" vertical="center" wrapText="1"/>
    </xf>
    <xf numFmtId="0" fontId="0" fillId="0" borderId="9" xfId="0" applyFont="1" applyFill="1" applyBorder="1" applyAlignment="1">
      <alignment horizontal="center" vertical="center"/>
    </xf>
    <xf numFmtId="0" fontId="0" fillId="0" borderId="1" xfId="0" applyFont="1" applyFill="1" applyBorder="1" applyAlignment="1">
      <alignment horizontal="center" vertical="center" wrapText="1"/>
    </xf>
    <xf numFmtId="176" fontId="0" fillId="0" borderId="5" xfId="0" applyNumberFormat="1" applyFont="1" applyFill="1" applyBorder="1" applyAlignment="1">
      <alignment horizontal="center" vertical="center"/>
    </xf>
    <xf numFmtId="176" fontId="0" fillId="0" borderId="6" xfId="0" applyNumberFormat="1" applyFont="1" applyFill="1" applyBorder="1" applyAlignment="1">
      <alignment horizontal="center" vertical="center"/>
    </xf>
    <xf numFmtId="176" fontId="0" fillId="0" borderId="7"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workbookViewId="0">
      <selection activeCell="J7" sqref="J7"/>
    </sheetView>
  </sheetViews>
  <sheetFormatPr defaultColWidth="9" defaultRowHeight="13.5" outlineLevelCol="4"/>
  <cols>
    <col min="1" max="1" width="17.375" customWidth="1"/>
    <col min="2" max="3" width="9.875" customWidth="1"/>
    <col min="4" max="4" width="37.625" customWidth="1"/>
  </cols>
  <sheetData>
    <row r="1" spans="1:5">
      <c r="A1" s="12" t="s">
        <v>0</v>
      </c>
      <c r="B1" s="12"/>
      <c r="C1" s="12"/>
      <c r="D1" s="12"/>
      <c r="E1" s="12"/>
    </row>
    <row r="2" ht="27" customHeight="1" spans="1:5">
      <c r="A2" s="60" t="s">
        <v>1</v>
      </c>
      <c r="B2" s="61"/>
      <c r="C2" s="61"/>
      <c r="D2" s="61"/>
      <c r="E2" s="61"/>
    </row>
    <row r="3" spans="1:5">
      <c r="A3" s="62" t="s">
        <v>2</v>
      </c>
      <c r="B3" s="62"/>
      <c r="C3" s="62"/>
      <c r="D3" s="62"/>
      <c r="E3" s="62"/>
    </row>
    <row r="4" ht="48" customHeight="1" spans="1:5">
      <c r="A4" s="6" t="s">
        <v>3</v>
      </c>
      <c r="B4" s="63" t="s">
        <v>4</v>
      </c>
      <c r="C4" s="63" t="s">
        <v>5</v>
      </c>
      <c r="D4" s="63" t="s">
        <v>6</v>
      </c>
      <c r="E4" s="6" t="s">
        <v>7</v>
      </c>
    </row>
    <row r="5" ht="22" customHeight="1" spans="1:5">
      <c r="A5" s="64" t="s">
        <v>8</v>
      </c>
      <c r="B5" s="65">
        <v>139.4525</v>
      </c>
      <c r="C5" s="66">
        <v>33.203</v>
      </c>
      <c r="D5" s="67" t="s">
        <v>9</v>
      </c>
      <c r="E5" s="67"/>
    </row>
    <row r="6" ht="22" customHeight="1" spans="1:5">
      <c r="A6" s="68"/>
      <c r="B6" s="69"/>
      <c r="C6" s="67">
        <v>26.5624</v>
      </c>
      <c r="D6" s="67" t="s">
        <v>10</v>
      </c>
      <c r="E6" s="67"/>
    </row>
    <row r="7" ht="22" customHeight="1" spans="1:5">
      <c r="A7" s="68"/>
      <c r="B7" s="69"/>
      <c r="C7" s="67">
        <v>23.2421</v>
      </c>
      <c r="D7" s="67" t="s">
        <v>11</v>
      </c>
      <c r="E7" s="67"/>
    </row>
    <row r="8" ht="22" customHeight="1" spans="1:5">
      <c r="A8" s="68"/>
      <c r="B8" s="69"/>
      <c r="C8" s="67">
        <v>29.8826</v>
      </c>
      <c r="D8" s="67" t="s">
        <v>12</v>
      </c>
      <c r="E8" s="67"/>
    </row>
    <row r="9" ht="22" customHeight="1" spans="1:5">
      <c r="A9" s="70"/>
      <c r="B9" s="71"/>
      <c r="C9" s="67">
        <v>26.5624</v>
      </c>
      <c r="D9" s="67" t="s">
        <v>13</v>
      </c>
      <c r="E9" s="67"/>
    </row>
    <row r="10" ht="22" customHeight="1" spans="1:5">
      <c r="A10" s="64" t="s">
        <v>14</v>
      </c>
      <c r="B10" s="65">
        <v>1328.1145</v>
      </c>
      <c r="C10" s="67">
        <v>369.0366</v>
      </c>
      <c r="D10" s="65" t="s">
        <v>13</v>
      </c>
      <c r="E10" s="65"/>
    </row>
    <row r="11" ht="22" customHeight="1" spans="1:5">
      <c r="A11" s="68"/>
      <c r="B11" s="69"/>
      <c r="C11" s="67">
        <v>66.4057</v>
      </c>
      <c r="D11" s="71"/>
      <c r="E11" s="71"/>
    </row>
    <row r="12" ht="22" customHeight="1" spans="1:5">
      <c r="A12" s="68"/>
      <c r="B12" s="69"/>
      <c r="C12" s="67">
        <v>293.3888</v>
      </c>
      <c r="D12" s="67" t="s">
        <v>12</v>
      </c>
      <c r="E12" s="67"/>
    </row>
    <row r="13" ht="22" customHeight="1" spans="1:5">
      <c r="A13" s="68"/>
      <c r="B13" s="69"/>
      <c r="C13" s="67">
        <v>155.7788</v>
      </c>
      <c r="D13" s="67" t="s">
        <v>11</v>
      </c>
      <c r="E13" s="67"/>
    </row>
    <row r="14" ht="22" customHeight="1" spans="1:5">
      <c r="A14" s="68"/>
      <c r="B14" s="69"/>
      <c r="C14" s="67">
        <v>197.3072</v>
      </c>
      <c r="D14" s="67" t="s">
        <v>10</v>
      </c>
      <c r="E14" s="67"/>
    </row>
    <row r="15" ht="22" customHeight="1" spans="1:5">
      <c r="A15" s="68"/>
      <c r="B15" s="69"/>
      <c r="C15" s="67">
        <v>67.5309</v>
      </c>
      <c r="D15" s="67" t="s">
        <v>9</v>
      </c>
      <c r="E15" s="67"/>
    </row>
    <row r="16" ht="22" customHeight="1" spans="1:5">
      <c r="A16" s="68"/>
      <c r="B16" s="69"/>
      <c r="C16" s="67">
        <v>97.3558</v>
      </c>
      <c r="D16" s="67" t="s">
        <v>15</v>
      </c>
      <c r="E16" s="67"/>
    </row>
    <row r="17" ht="22" customHeight="1" spans="1:5">
      <c r="A17" s="68"/>
      <c r="B17" s="69"/>
      <c r="C17" s="67">
        <v>67.2949</v>
      </c>
      <c r="D17" s="67" t="s">
        <v>16</v>
      </c>
      <c r="E17" s="67"/>
    </row>
    <row r="18" ht="22" customHeight="1" spans="1:5">
      <c r="A18" s="70"/>
      <c r="B18" s="71"/>
      <c r="C18" s="67">
        <v>14.0158</v>
      </c>
      <c r="D18" s="67" t="s">
        <v>17</v>
      </c>
      <c r="E18" s="67"/>
    </row>
    <row r="19" ht="42" customHeight="1" spans="1:5">
      <c r="A19" s="64" t="s">
        <v>18</v>
      </c>
      <c r="B19" s="65">
        <v>3.98</v>
      </c>
      <c r="C19" s="67">
        <v>1.53</v>
      </c>
      <c r="D19" s="72" t="s">
        <v>19</v>
      </c>
      <c r="E19" s="67"/>
    </row>
    <row r="20" ht="163" customHeight="1" spans="1:5">
      <c r="A20" s="70"/>
      <c r="B20" s="71"/>
      <c r="C20" s="67">
        <v>2.45</v>
      </c>
      <c r="D20" s="72" t="s">
        <v>20</v>
      </c>
      <c r="E20" s="67"/>
    </row>
    <row r="21" ht="33" customHeight="1" spans="1:5">
      <c r="A21" s="67" t="s">
        <v>21</v>
      </c>
      <c r="B21" s="73">
        <v>1471.547</v>
      </c>
      <c r="C21" s="74"/>
      <c r="D21" s="74"/>
      <c r="E21" s="75"/>
    </row>
  </sheetData>
  <mergeCells count="12">
    <mergeCell ref="A1:E1"/>
    <mergeCell ref="A2:E2"/>
    <mergeCell ref="A3:E3"/>
    <mergeCell ref="B21:E21"/>
    <mergeCell ref="A5:A9"/>
    <mergeCell ref="A10:A18"/>
    <mergeCell ref="A19:A20"/>
    <mergeCell ref="B5:B9"/>
    <mergeCell ref="B10:B18"/>
    <mergeCell ref="B19:B20"/>
    <mergeCell ref="D10:D11"/>
    <mergeCell ref="E10:E1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selection activeCell="L10" sqref="L10"/>
    </sheetView>
  </sheetViews>
  <sheetFormatPr defaultColWidth="9" defaultRowHeight="13.5" outlineLevelCol="6"/>
  <cols>
    <col min="2" max="5" width="11.5083333333333" customWidth="1"/>
    <col min="6" max="6" width="19.125" customWidth="1"/>
    <col min="7" max="7" width="15.625" customWidth="1"/>
  </cols>
  <sheetData>
    <row r="1" ht="54" customHeight="1" spans="1:7">
      <c r="A1" s="21" t="s">
        <v>22</v>
      </c>
      <c r="B1" s="30"/>
      <c r="C1" s="30"/>
      <c r="D1" s="30"/>
      <c r="E1" s="30"/>
      <c r="F1" s="30"/>
      <c r="G1" s="30"/>
    </row>
    <row r="2" ht="20.25" spans="1:7">
      <c r="A2" s="31"/>
      <c r="B2" s="32"/>
      <c r="C2" s="32"/>
      <c r="D2" s="32"/>
      <c r="E2" s="33"/>
      <c r="F2" s="33"/>
      <c r="G2" s="22" t="s">
        <v>23</v>
      </c>
    </row>
    <row r="3" spans="1:7">
      <c r="A3" s="34" t="s">
        <v>24</v>
      </c>
      <c r="B3" s="35" t="s">
        <v>25</v>
      </c>
      <c r="C3" s="35" t="s">
        <v>26</v>
      </c>
      <c r="D3" s="35" t="s">
        <v>27</v>
      </c>
      <c r="E3" s="36" t="s">
        <v>28</v>
      </c>
      <c r="F3" s="37"/>
      <c r="G3" s="38"/>
    </row>
    <row r="4" ht="22.5" spans="1:7">
      <c r="A4" s="34"/>
      <c r="B4" s="39"/>
      <c r="C4" s="39"/>
      <c r="D4" s="39"/>
      <c r="E4" s="40" t="s">
        <v>29</v>
      </c>
      <c r="F4" s="23" t="s">
        <v>30</v>
      </c>
      <c r="G4" s="41" t="s">
        <v>27</v>
      </c>
    </row>
    <row r="5" ht="29" customHeight="1" spans="1:7">
      <c r="A5" s="42">
        <v>1</v>
      </c>
      <c r="B5" s="26" t="s">
        <v>9</v>
      </c>
      <c r="C5" s="43">
        <f>SUM(D5:D13)</f>
        <v>1007339</v>
      </c>
      <c r="D5" s="29">
        <v>66406</v>
      </c>
      <c r="E5" s="28">
        <v>100</v>
      </c>
      <c r="F5" s="27" t="s">
        <v>31</v>
      </c>
      <c r="G5" s="29">
        <v>66406</v>
      </c>
    </row>
    <row r="6" ht="29" customHeight="1" spans="1:7">
      <c r="A6" s="44"/>
      <c r="B6" s="26"/>
      <c r="C6" s="45"/>
      <c r="D6" s="29">
        <v>33203</v>
      </c>
      <c r="E6" s="28">
        <v>50</v>
      </c>
      <c r="F6" s="27" t="s">
        <v>32</v>
      </c>
      <c r="G6" s="29">
        <v>33203</v>
      </c>
    </row>
    <row r="7" ht="29" customHeight="1" spans="1:7">
      <c r="A7" s="44"/>
      <c r="B7" s="26"/>
      <c r="C7" s="45"/>
      <c r="D7" s="29">
        <v>33203</v>
      </c>
      <c r="E7" s="28">
        <v>50</v>
      </c>
      <c r="F7" s="27" t="s">
        <v>33</v>
      </c>
      <c r="G7" s="29">
        <v>33203</v>
      </c>
    </row>
    <row r="8" ht="29" customHeight="1" spans="1:7">
      <c r="A8" s="44"/>
      <c r="B8" s="26"/>
      <c r="C8" s="45"/>
      <c r="D8" s="29">
        <v>33203</v>
      </c>
      <c r="E8" s="28">
        <v>50</v>
      </c>
      <c r="F8" s="27" t="s">
        <v>34</v>
      </c>
      <c r="G8" s="29">
        <v>33203</v>
      </c>
    </row>
    <row r="9" ht="29" customHeight="1" spans="1:7">
      <c r="A9" s="44"/>
      <c r="B9" s="26"/>
      <c r="C9" s="45"/>
      <c r="D9" s="29">
        <v>33203</v>
      </c>
      <c r="E9" s="28">
        <v>50</v>
      </c>
      <c r="F9" s="27" t="s">
        <v>35</v>
      </c>
      <c r="G9" s="29">
        <v>33203</v>
      </c>
    </row>
    <row r="10" ht="29" customHeight="1" spans="1:7">
      <c r="A10" s="44"/>
      <c r="B10" s="26"/>
      <c r="C10" s="45"/>
      <c r="D10" s="29">
        <v>66406</v>
      </c>
      <c r="E10" s="28">
        <v>100</v>
      </c>
      <c r="F10" s="27" t="s">
        <v>36</v>
      </c>
      <c r="G10" s="29">
        <v>66406</v>
      </c>
    </row>
    <row r="11" ht="29" customHeight="1" spans="1:7">
      <c r="A11" s="44"/>
      <c r="B11" s="26"/>
      <c r="C11" s="45"/>
      <c r="D11" s="29">
        <v>33203</v>
      </c>
      <c r="E11" s="28">
        <v>50</v>
      </c>
      <c r="F11" s="27" t="s">
        <v>37</v>
      </c>
      <c r="G11" s="29">
        <v>33203</v>
      </c>
    </row>
    <row r="12" ht="29" customHeight="1" spans="1:7">
      <c r="A12" s="44"/>
      <c r="B12" s="26"/>
      <c r="C12" s="45"/>
      <c r="D12" s="29">
        <v>33203</v>
      </c>
      <c r="E12" s="28">
        <v>50</v>
      </c>
      <c r="F12" s="27" t="s">
        <v>38</v>
      </c>
      <c r="G12" s="29">
        <v>33203</v>
      </c>
    </row>
    <row r="13" ht="29" customHeight="1" spans="1:7">
      <c r="A13" s="46"/>
      <c r="B13" s="26"/>
      <c r="C13" s="47"/>
      <c r="D13" s="29">
        <v>675309</v>
      </c>
      <c r="E13" s="28">
        <v>20000</v>
      </c>
      <c r="F13" s="27" t="s">
        <v>39</v>
      </c>
      <c r="G13" s="29">
        <v>675309</v>
      </c>
    </row>
    <row r="14" ht="29" customHeight="1" spans="1:7">
      <c r="A14" s="42">
        <v>2</v>
      </c>
      <c r="B14" s="26" t="s">
        <v>10</v>
      </c>
      <c r="C14" s="43">
        <f>SUM(D14:D18)</f>
        <v>2238696</v>
      </c>
      <c r="D14" s="29">
        <v>66406</v>
      </c>
      <c r="E14" s="28">
        <v>100</v>
      </c>
      <c r="F14" s="27" t="s">
        <v>40</v>
      </c>
      <c r="G14" s="29">
        <v>66406</v>
      </c>
    </row>
    <row r="15" ht="29" customHeight="1" spans="1:7">
      <c r="A15" s="44"/>
      <c r="B15" s="26"/>
      <c r="C15" s="45"/>
      <c r="D15" s="29">
        <v>66406</v>
      </c>
      <c r="E15" s="28">
        <v>100</v>
      </c>
      <c r="F15" s="27" t="s">
        <v>41</v>
      </c>
      <c r="G15" s="29">
        <v>66406</v>
      </c>
    </row>
    <row r="16" ht="29" customHeight="1" spans="1:7">
      <c r="A16" s="44"/>
      <c r="B16" s="26"/>
      <c r="C16" s="45"/>
      <c r="D16" s="29">
        <v>66406</v>
      </c>
      <c r="E16" s="28">
        <v>100</v>
      </c>
      <c r="F16" s="27" t="s">
        <v>42</v>
      </c>
      <c r="G16" s="29">
        <v>66406</v>
      </c>
    </row>
    <row r="17" ht="29" customHeight="1" spans="1:7">
      <c r="A17" s="44"/>
      <c r="B17" s="26"/>
      <c r="C17" s="45"/>
      <c r="D17" s="29">
        <v>66406</v>
      </c>
      <c r="E17" s="28">
        <v>100</v>
      </c>
      <c r="F17" s="27" t="s">
        <v>43</v>
      </c>
      <c r="G17" s="29">
        <v>66406</v>
      </c>
    </row>
    <row r="18" ht="29" customHeight="1" spans="1:7">
      <c r="A18" s="46"/>
      <c r="B18" s="26"/>
      <c r="C18" s="47"/>
      <c r="D18" s="29">
        <v>1973072</v>
      </c>
      <c r="E18" s="28">
        <v>20000</v>
      </c>
      <c r="F18" s="27" t="s">
        <v>39</v>
      </c>
      <c r="G18" s="29">
        <v>1973072</v>
      </c>
    </row>
    <row r="19" ht="29" customHeight="1" spans="1:7">
      <c r="A19" s="42">
        <v>3</v>
      </c>
      <c r="B19" s="26" t="s">
        <v>11</v>
      </c>
      <c r="C19" s="43">
        <f>SUM(D19:D23)</f>
        <v>1790209</v>
      </c>
      <c r="D19" s="29">
        <v>66406</v>
      </c>
      <c r="E19" s="28">
        <v>100</v>
      </c>
      <c r="F19" s="27" t="s">
        <v>44</v>
      </c>
      <c r="G19" s="29">
        <v>66406</v>
      </c>
    </row>
    <row r="20" ht="29" customHeight="1" spans="1:7">
      <c r="A20" s="44"/>
      <c r="B20" s="26"/>
      <c r="C20" s="45"/>
      <c r="D20" s="29">
        <v>66406</v>
      </c>
      <c r="E20" s="28">
        <v>100</v>
      </c>
      <c r="F20" s="27" t="s">
        <v>45</v>
      </c>
      <c r="G20" s="29">
        <v>66406</v>
      </c>
    </row>
    <row r="21" ht="29" customHeight="1" spans="1:7">
      <c r="A21" s="44"/>
      <c r="B21" s="26"/>
      <c r="C21" s="45"/>
      <c r="D21" s="29">
        <v>66406</v>
      </c>
      <c r="E21" s="28">
        <v>100</v>
      </c>
      <c r="F21" s="27" t="s">
        <v>46</v>
      </c>
      <c r="G21" s="29">
        <v>66406</v>
      </c>
    </row>
    <row r="22" ht="29" customHeight="1" spans="1:7">
      <c r="A22" s="44"/>
      <c r="B22" s="26"/>
      <c r="C22" s="45"/>
      <c r="D22" s="29">
        <v>33203</v>
      </c>
      <c r="E22" s="28">
        <v>50</v>
      </c>
      <c r="F22" s="27" t="s">
        <v>47</v>
      </c>
      <c r="G22" s="29">
        <v>33203</v>
      </c>
    </row>
    <row r="23" ht="29" customHeight="1" spans="1:7">
      <c r="A23" s="46"/>
      <c r="B23" s="26"/>
      <c r="C23" s="47"/>
      <c r="D23" s="29">
        <v>1557788</v>
      </c>
      <c r="E23" s="28">
        <v>20000</v>
      </c>
      <c r="F23" s="27" t="s">
        <v>39</v>
      </c>
      <c r="G23" s="29">
        <v>1557788</v>
      </c>
    </row>
    <row r="24" ht="29" customHeight="1" spans="1:7">
      <c r="A24" s="42">
        <v>4</v>
      </c>
      <c r="B24" s="26" t="s">
        <v>12</v>
      </c>
      <c r="C24" s="48">
        <f>SUM(D24:D28)</f>
        <v>3232714</v>
      </c>
      <c r="D24" s="29">
        <v>66406</v>
      </c>
      <c r="E24" s="28">
        <v>100</v>
      </c>
      <c r="F24" s="27" t="s">
        <v>48</v>
      </c>
      <c r="G24" s="29">
        <v>66406</v>
      </c>
    </row>
    <row r="25" ht="29" customHeight="1" spans="1:7">
      <c r="A25" s="44"/>
      <c r="B25" s="26"/>
      <c r="C25" s="49"/>
      <c r="D25" s="29">
        <v>66406</v>
      </c>
      <c r="E25" s="28">
        <v>100</v>
      </c>
      <c r="F25" s="27" t="s">
        <v>49</v>
      </c>
      <c r="G25" s="29">
        <v>66406</v>
      </c>
    </row>
    <row r="26" ht="29" customHeight="1" spans="1:7">
      <c r="A26" s="44"/>
      <c r="B26" s="26"/>
      <c r="C26" s="49"/>
      <c r="D26" s="29">
        <v>132811</v>
      </c>
      <c r="E26" s="28">
        <v>200</v>
      </c>
      <c r="F26" s="27" t="s">
        <v>50</v>
      </c>
      <c r="G26" s="29">
        <v>132811</v>
      </c>
    </row>
    <row r="27" ht="29" customHeight="1" spans="1:7">
      <c r="A27" s="44"/>
      <c r="B27" s="26"/>
      <c r="C27" s="49"/>
      <c r="D27" s="29">
        <v>33203</v>
      </c>
      <c r="E27" s="28">
        <v>50</v>
      </c>
      <c r="F27" s="27" t="s">
        <v>51</v>
      </c>
      <c r="G27" s="29">
        <v>33203</v>
      </c>
    </row>
    <row r="28" ht="29" customHeight="1" spans="1:7">
      <c r="A28" s="46"/>
      <c r="B28" s="26"/>
      <c r="C28" s="50"/>
      <c r="D28" s="29">
        <v>2933888</v>
      </c>
      <c r="E28" s="28">
        <v>20000</v>
      </c>
      <c r="F28" s="27" t="s">
        <v>39</v>
      </c>
      <c r="G28" s="29">
        <v>2933888</v>
      </c>
    </row>
    <row r="29" ht="29" customHeight="1" spans="1:7">
      <c r="A29" s="42">
        <v>5</v>
      </c>
      <c r="B29" s="26" t="s">
        <v>13</v>
      </c>
      <c r="C29" s="43">
        <f>SUM(D29:D33)</f>
        <v>4620047</v>
      </c>
      <c r="D29" s="29">
        <v>66406</v>
      </c>
      <c r="E29" s="28">
        <v>100</v>
      </c>
      <c r="F29" s="27" t="s">
        <v>52</v>
      </c>
      <c r="G29" s="29">
        <v>66406</v>
      </c>
    </row>
    <row r="30" ht="29" customHeight="1" spans="1:7">
      <c r="A30" s="44"/>
      <c r="B30" s="26"/>
      <c r="C30" s="45"/>
      <c r="D30" s="29">
        <v>66406</v>
      </c>
      <c r="E30" s="28">
        <v>100</v>
      </c>
      <c r="F30" s="27" t="s">
        <v>53</v>
      </c>
      <c r="G30" s="29">
        <v>66406</v>
      </c>
    </row>
    <row r="31" ht="29" customHeight="1" spans="1:7">
      <c r="A31" s="44"/>
      <c r="B31" s="26"/>
      <c r="C31" s="45"/>
      <c r="D31" s="29">
        <v>66406</v>
      </c>
      <c r="E31" s="28">
        <v>100</v>
      </c>
      <c r="F31" s="27" t="s">
        <v>54</v>
      </c>
      <c r="G31" s="29">
        <v>66406</v>
      </c>
    </row>
    <row r="32" ht="29" customHeight="1" spans="1:7">
      <c r="A32" s="44"/>
      <c r="B32" s="26"/>
      <c r="C32" s="45"/>
      <c r="D32" s="29">
        <v>66406</v>
      </c>
      <c r="E32" s="28">
        <v>100</v>
      </c>
      <c r="F32" s="27" t="s">
        <v>55</v>
      </c>
      <c r="G32" s="29">
        <v>66406</v>
      </c>
    </row>
    <row r="33" ht="29" customHeight="1" spans="1:7">
      <c r="A33" s="46"/>
      <c r="B33" s="26"/>
      <c r="C33" s="47"/>
      <c r="D33" s="29">
        <v>4354423</v>
      </c>
      <c r="E33" s="28">
        <v>20000</v>
      </c>
      <c r="F33" s="27" t="s">
        <v>39</v>
      </c>
      <c r="G33" s="29">
        <v>4354423</v>
      </c>
    </row>
    <row r="34" ht="29" customHeight="1" spans="1:7">
      <c r="A34" s="23">
        <v>6</v>
      </c>
      <c r="B34" s="51" t="s">
        <v>15</v>
      </c>
      <c r="C34" s="29">
        <f t="shared" ref="C34:C36" si="0">D34</f>
        <v>973558</v>
      </c>
      <c r="D34" s="29">
        <v>973558</v>
      </c>
      <c r="E34" s="28">
        <v>20000</v>
      </c>
      <c r="F34" s="27" t="s">
        <v>39</v>
      </c>
      <c r="G34" s="29">
        <v>973558</v>
      </c>
    </row>
    <row r="35" ht="29" customHeight="1" spans="1:7">
      <c r="A35" s="23">
        <v>7</v>
      </c>
      <c r="B35" s="51" t="s">
        <v>16</v>
      </c>
      <c r="C35" s="52">
        <f t="shared" si="0"/>
        <v>672949</v>
      </c>
      <c r="D35" s="29">
        <v>672949</v>
      </c>
      <c r="E35" s="28">
        <v>20000</v>
      </c>
      <c r="F35" s="27" t="s">
        <v>39</v>
      </c>
      <c r="G35" s="29">
        <v>672949</v>
      </c>
    </row>
    <row r="36" ht="29" customHeight="1" spans="1:7">
      <c r="A36" s="23">
        <v>8</v>
      </c>
      <c r="B36" s="53" t="s">
        <v>17</v>
      </c>
      <c r="C36" s="29">
        <f t="shared" si="0"/>
        <v>140158</v>
      </c>
      <c r="D36" s="29">
        <v>140158</v>
      </c>
      <c r="E36" s="54">
        <v>20000</v>
      </c>
      <c r="F36" s="27" t="s">
        <v>39</v>
      </c>
      <c r="G36" s="29">
        <v>140158</v>
      </c>
    </row>
    <row r="37" ht="29" customHeight="1" spans="1:7">
      <c r="A37" s="23">
        <v>9</v>
      </c>
      <c r="B37" s="53" t="s">
        <v>56</v>
      </c>
      <c r="C37" s="29">
        <v>24500</v>
      </c>
      <c r="D37" s="29">
        <v>24500</v>
      </c>
      <c r="E37" s="28"/>
      <c r="F37" s="27" t="s">
        <v>57</v>
      </c>
      <c r="G37" s="29">
        <v>24500</v>
      </c>
    </row>
    <row r="38" ht="29" customHeight="1" spans="1:7">
      <c r="A38" s="23">
        <v>10</v>
      </c>
      <c r="B38" s="53" t="s">
        <v>58</v>
      </c>
      <c r="C38" s="29">
        <v>15300</v>
      </c>
      <c r="D38" s="29">
        <v>15300</v>
      </c>
      <c r="E38" s="28"/>
      <c r="F38" s="27" t="s">
        <v>57</v>
      </c>
      <c r="G38" s="29">
        <v>15300</v>
      </c>
    </row>
    <row r="39" ht="29" customHeight="1" spans="1:7">
      <c r="A39" s="55" t="s">
        <v>21</v>
      </c>
      <c r="B39" s="56"/>
      <c r="C39" s="57">
        <f>SUM(C5:C38)</f>
        <v>14715470</v>
      </c>
      <c r="D39" s="58"/>
      <c r="E39" s="58"/>
      <c r="F39" s="58"/>
      <c r="G39" s="59"/>
    </row>
  </sheetData>
  <mergeCells count="23">
    <mergeCell ref="A1:G1"/>
    <mergeCell ref="E3:G3"/>
    <mergeCell ref="A39:B39"/>
    <mergeCell ref="C39:G39"/>
    <mergeCell ref="A3:A4"/>
    <mergeCell ref="A5:A13"/>
    <mergeCell ref="A14:A18"/>
    <mergeCell ref="A19:A23"/>
    <mergeCell ref="A24:A28"/>
    <mergeCell ref="A29:A33"/>
    <mergeCell ref="B3:B4"/>
    <mergeCell ref="B5:B13"/>
    <mergeCell ref="B14:B18"/>
    <mergeCell ref="B19:B23"/>
    <mergeCell ref="B24:B28"/>
    <mergeCell ref="B29:B33"/>
    <mergeCell ref="C3:C4"/>
    <mergeCell ref="C5:C13"/>
    <mergeCell ref="C14:C18"/>
    <mergeCell ref="C19:C23"/>
    <mergeCell ref="C24:C28"/>
    <mergeCell ref="C29:C33"/>
    <mergeCell ref="D3:D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workbookViewId="0">
      <selection activeCell="G7" sqref="G7"/>
    </sheetView>
  </sheetViews>
  <sheetFormatPr defaultColWidth="9" defaultRowHeight="13.5" outlineLevelCol="7"/>
  <cols>
    <col min="1" max="1" width="6.25833333333333" customWidth="1"/>
    <col min="2" max="7" width="10.625" customWidth="1"/>
    <col min="8" max="8" width="13.0083333333333" customWidth="1"/>
  </cols>
  <sheetData>
    <row r="1" ht="25.5" spans="1:8">
      <c r="A1" s="20" t="s">
        <v>59</v>
      </c>
      <c r="B1" s="20"/>
      <c r="C1" s="20"/>
      <c r="D1" s="20"/>
      <c r="E1" s="20"/>
      <c r="F1" s="20"/>
      <c r="G1" s="20"/>
      <c r="H1" s="20"/>
    </row>
    <row r="2" ht="25.5" spans="1:8">
      <c r="A2" s="21"/>
      <c r="B2" s="22"/>
      <c r="C2" s="22"/>
      <c r="D2" s="22"/>
      <c r="E2" s="22"/>
      <c r="F2" s="22"/>
      <c r="G2" s="22"/>
      <c r="H2" s="22" t="s">
        <v>23</v>
      </c>
    </row>
    <row r="3" ht="40" customHeight="1" spans="1:8">
      <c r="A3" s="23" t="s">
        <v>24</v>
      </c>
      <c r="B3" s="23" t="s">
        <v>60</v>
      </c>
      <c r="C3" s="23" t="s">
        <v>61</v>
      </c>
      <c r="D3" s="23" t="s">
        <v>62</v>
      </c>
      <c r="E3" s="23" t="s">
        <v>30</v>
      </c>
      <c r="F3" s="23" t="s">
        <v>63</v>
      </c>
      <c r="G3" s="24" t="s">
        <v>64</v>
      </c>
      <c r="H3" s="25" t="s">
        <v>5</v>
      </c>
    </row>
    <row r="4" ht="40" customHeight="1" spans="1:8">
      <c r="A4" s="23">
        <v>1</v>
      </c>
      <c r="B4" s="26">
        <v>6837511708</v>
      </c>
      <c r="C4" s="26" t="s">
        <v>9</v>
      </c>
      <c r="D4" s="26" t="s">
        <v>65</v>
      </c>
      <c r="E4" s="27" t="s">
        <v>31</v>
      </c>
      <c r="F4" s="28">
        <v>100</v>
      </c>
      <c r="G4" s="29">
        <v>22100</v>
      </c>
      <c r="H4" s="29">
        <v>66406</v>
      </c>
    </row>
    <row r="5" ht="40" customHeight="1" spans="1:8">
      <c r="A5" s="23">
        <v>2</v>
      </c>
      <c r="B5" s="26">
        <v>6837511001</v>
      </c>
      <c r="C5" s="26" t="s">
        <v>9</v>
      </c>
      <c r="D5" s="26" t="s">
        <v>65</v>
      </c>
      <c r="E5" s="27" t="s">
        <v>32</v>
      </c>
      <c r="F5" s="28">
        <v>50</v>
      </c>
      <c r="G5" s="29">
        <v>22100</v>
      </c>
      <c r="H5" s="29">
        <v>33203</v>
      </c>
    </row>
    <row r="6" ht="40" customHeight="1" spans="1:8">
      <c r="A6" s="23">
        <v>3</v>
      </c>
      <c r="B6" s="26">
        <v>6837460114</v>
      </c>
      <c r="C6" s="26" t="s">
        <v>9</v>
      </c>
      <c r="D6" s="26" t="s">
        <v>66</v>
      </c>
      <c r="E6" s="27" t="s">
        <v>33</v>
      </c>
      <c r="F6" s="28">
        <v>50</v>
      </c>
      <c r="G6" s="29">
        <v>22100</v>
      </c>
      <c r="H6" s="29">
        <v>33203</v>
      </c>
    </row>
    <row r="7" ht="40" customHeight="1" spans="1:8">
      <c r="A7" s="23">
        <v>4</v>
      </c>
      <c r="B7" s="26">
        <v>6837510590</v>
      </c>
      <c r="C7" s="26" t="s">
        <v>9</v>
      </c>
      <c r="D7" s="26" t="s">
        <v>67</v>
      </c>
      <c r="E7" s="27" t="s">
        <v>34</v>
      </c>
      <c r="F7" s="28">
        <v>50</v>
      </c>
      <c r="G7" s="29">
        <v>22100</v>
      </c>
      <c r="H7" s="29">
        <v>33203</v>
      </c>
    </row>
    <row r="8" ht="40" customHeight="1" spans="1:8">
      <c r="A8" s="23">
        <v>5</v>
      </c>
      <c r="B8" s="26">
        <v>6837511577</v>
      </c>
      <c r="C8" s="26" t="s">
        <v>9</v>
      </c>
      <c r="D8" s="26" t="s">
        <v>68</v>
      </c>
      <c r="E8" s="27" t="s">
        <v>35</v>
      </c>
      <c r="F8" s="28">
        <v>50</v>
      </c>
      <c r="G8" s="29">
        <v>22100</v>
      </c>
      <c r="H8" s="29">
        <v>33203</v>
      </c>
    </row>
    <row r="9" ht="40" customHeight="1" spans="1:8">
      <c r="A9" s="23">
        <v>6</v>
      </c>
      <c r="B9" s="26">
        <v>6837511766</v>
      </c>
      <c r="C9" s="26" t="s">
        <v>9</v>
      </c>
      <c r="D9" s="26" t="s">
        <v>69</v>
      </c>
      <c r="E9" s="27" t="s">
        <v>36</v>
      </c>
      <c r="F9" s="28">
        <v>100</v>
      </c>
      <c r="G9" s="29">
        <v>22100</v>
      </c>
      <c r="H9" s="29">
        <v>66406</v>
      </c>
    </row>
    <row r="10" ht="40" customHeight="1" spans="1:8">
      <c r="A10" s="23">
        <v>7</v>
      </c>
      <c r="B10" s="26">
        <v>6837460084</v>
      </c>
      <c r="C10" s="26" t="s">
        <v>9</v>
      </c>
      <c r="D10" s="26" t="s">
        <v>69</v>
      </c>
      <c r="E10" s="27" t="s">
        <v>37</v>
      </c>
      <c r="F10" s="28">
        <v>50</v>
      </c>
      <c r="G10" s="29">
        <v>22100</v>
      </c>
      <c r="H10" s="29">
        <v>33203</v>
      </c>
    </row>
    <row r="11" ht="40" customHeight="1" spans="1:8">
      <c r="A11" s="23">
        <v>8</v>
      </c>
      <c r="B11" s="26">
        <v>6837509600</v>
      </c>
      <c r="C11" s="26" t="s">
        <v>9</v>
      </c>
      <c r="D11" s="26" t="s">
        <v>70</v>
      </c>
      <c r="E11" s="27" t="s">
        <v>38</v>
      </c>
      <c r="F11" s="28">
        <v>50</v>
      </c>
      <c r="G11" s="29">
        <v>22100</v>
      </c>
      <c r="H11" s="29">
        <v>33203</v>
      </c>
    </row>
    <row r="12" ht="40" customHeight="1" spans="1:8">
      <c r="A12" s="23">
        <v>9</v>
      </c>
      <c r="B12" s="26">
        <v>6837445003</v>
      </c>
      <c r="C12" s="26" t="s">
        <v>10</v>
      </c>
      <c r="D12" s="26" t="s">
        <v>71</v>
      </c>
      <c r="E12" s="27" t="s">
        <v>40</v>
      </c>
      <c r="F12" s="28">
        <v>100</v>
      </c>
      <c r="G12" s="29">
        <v>22100</v>
      </c>
      <c r="H12" s="29">
        <v>66406</v>
      </c>
    </row>
    <row r="13" ht="40" customHeight="1" spans="1:8">
      <c r="A13" s="23">
        <v>10</v>
      </c>
      <c r="B13" s="26">
        <v>6837305699</v>
      </c>
      <c r="C13" s="26" t="s">
        <v>10</v>
      </c>
      <c r="D13" s="26" t="s">
        <v>72</v>
      </c>
      <c r="E13" s="27" t="s">
        <v>41</v>
      </c>
      <c r="F13" s="28">
        <v>100</v>
      </c>
      <c r="G13" s="29">
        <v>22100</v>
      </c>
      <c r="H13" s="29">
        <v>66406</v>
      </c>
    </row>
    <row r="14" ht="40" customHeight="1" spans="1:8">
      <c r="A14" s="23">
        <v>11</v>
      </c>
      <c r="B14" s="26">
        <v>6837307510</v>
      </c>
      <c r="C14" s="26" t="s">
        <v>10</v>
      </c>
      <c r="D14" s="26" t="s">
        <v>73</v>
      </c>
      <c r="E14" s="27" t="s">
        <v>42</v>
      </c>
      <c r="F14" s="28">
        <v>100</v>
      </c>
      <c r="G14" s="29">
        <v>22100</v>
      </c>
      <c r="H14" s="29">
        <v>66406</v>
      </c>
    </row>
    <row r="15" ht="40" customHeight="1" spans="1:8">
      <c r="A15" s="23">
        <v>12</v>
      </c>
      <c r="B15" s="26">
        <v>6837445986</v>
      </c>
      <c r="C15" s="26" t="s">
        <v>10</v>
      </c>
      <c r="D15" s="26" t="s">
        <v>74</v>
      </c>
      <c r="E15" s="27" t="s">
        <v>43</v>
      </c>
      <c r="F15" s="28">
        <v>100</v>
      </c>
      <c r="G15" s="29">
        <v>22100</v>
      </c>
      <c r="H15" s="29">
        <v>66406</v>
      </c>
    </row>
    <row r="16" ht="40" customHeight="1" spans="1:8">
      <c r="A16" s="23">
        <v>13</v>
      </c>
      <c r="B16" s="26">
        <v>6837456889</v>
      </c>
      <c r="C16" s="26" t="s">
        <v>11</v>
      </c>
      <c r="D16" s="26" t="s">
        <v>75</v>
      </c>
      <c r="E16" s="27" t="s">
        <v>44</v>
      </c>
      <c r="F16" s="28">
        <v>100</v>
      </c>
      <c r="G16" s="29">
        <v>22100</v>
      </c>
      <c r="H16" s="29">
        <v>66406</v>
      </c>
    </row>
    <row r="17" ht="40" customHeight="1" spans="1:8">
      <c r="A17" s="23">
        <v>14</v>
      </c>
      <c r="B17" s="26">
        <v>6837447605</v>
      </c>
      <c r="C17" s="26" t="s">
        <v>11</v>
      </c>
      <c r="D17" s="26" t="s">
        <v>76</v>
      </c>
      <c r="E17" s="27" t="s">
        <v>45</v>
      </c>
      <c r="F17" s="28">
        <v>100</v>
      </c>
      <c r="G17" s="29">
        <v>22100</v>
      </c>
      <c r="H17" s="29">
        <v>66406</v>
      </c>
    </row>
    <row r="18" ht="40" customHeight="1" spans="1:8">
      <c r="A18" s="23">
        <v>15</v>
      </c>
      <c r="B18" s="26">
        <v>6837469283</v>
      </c>
      <c r="C18" s="26" t="s">
        <v>11</v>
      </c>
      <c r="D18" s="26" t="s">
        <v>77</v>
      </c>
      <c r="E18" s="27" t="s">
        <v>46</v>
      </c>
      <c r="F18" s="28">
        <v>100</v>
      </c>
      <c r="G18" s="29">
        <v>22100</v>
      </c>
      <c r="H18" s="29">
        <v>66406</v>
      </c>
    </row>
    <row r="19" ht="40" customHeight="1" spans="1:8">
      <c r="A19" s="23">
        <v>16</v>
      </c>
      <c r="B19" s="26">
        <v>6837512033</v>
      </c>
      <c r="C19" s="26" t="s">
        <v>11</v>
      </c>
      <c r="D19" s="26" t="s">
        <v>77</v>
      </c>
      <c r="E19" s="27" t="s">
        <v>47</v>
      </c>
      <c r="F19" s="28">
        <v>50</v>
      </c>
      <c r="G19" s="29">
        <v>22100</v>
      </c>
      <c r="H19" s="29">
        <v>33203</v>
      </c>
    </row>
    <row r="20" ht="40" customHeight="1" spans="1:8">
      <c r="A20" s="23">
        <v>17</v>
      </c>
      <c r="B20" s="26">
        <v>6837458742</v>
      </c>
      <c r="C20" s="26" t="s">
        <v>12</v>
      </c>
      <c r="D20" s="26" t="s">
        <v>78</v>
      </c>
      <c r="E20" s="27" t="s">
        <v>48</v>
      </c>
      <c r="F20" s="28">
        <v>100</v>
      </c>
      <c r="G20" s="29">
        <v>22100</v>
      </c>
      <c r="H20" s="29">
        <v>66406</v>
      </c>
    </row>
    <row r="21" ht="40" customHeight="1" spans="1:8">
      <c r="A21" s="23">
        <v>18</v>
      </c>
      <c r="B21" s="26">
        <v>6837459312</v>
      </c>
      <c r="C21" s="26" t="s">
        <v>12</v>
      </c>
      <c r="D21" s="26" t="s">
        <v>79</v>
      </c>
      <c r="E21" s="27" t="s">
        <v>49</v>
      </c>
      <c r="F21" s="28">
        <v>100</v>
      </c>
      <c r="G21" s="29">
        <v>22100</v>
      </c>
      <c r="H21" s="29">
        <v>66406</v>
      </c>
    </row>
    <row r="22" ht="40" customHeight="1" spans="1:8">
      <c r="A22" s="23">
        <v>19</v>
      </c>
      <c r="B22" s="26">
        <v>6837459107</v>
      </c>
      <c r="C22" s="26" t="s">
        <v>12</v>
      </c>
      <c r="D22" s="26" t="s">
        <v>80</v>
      </c>
      <c r="E22" s="27" t="s">
        <v>50</v>
      </c>
      <c r="F22" s="28">
        <v>200</v>
      </c>
      <c r="G22" s="29">
        <v>22100</v>
      </c>
      <c r="H22" s="29">
        <v>132811</v>
      </c>
    </row>
    <row r="23" ht="40" customHeight="1" spans="1:8">
      <c r="A23" s="23">
        <v>20</v>
      </c>
      <c r="B23" s="26">
        <v>6837281807</v>
      </c>
      <c r="C23" s="26" t="s">
        <v>12</v>
      </c>
      <c r="D23" s="26" t="s">
        <v>81</v>
      </c>
      <c r="E23" s="27" t="s">
        <v>51</v>
      </c>
      <c r="F23" s="28">
        <v>50</v>
      </c>
      <c r="G23" s="29">
        <v>22100</v>
      </c>
      <c r="H23" s="29">
        <v>33203</v>
      </c>
    </row>
    <row r="24" ht="40" customHeight="1" spans="1:8">
      <c r="A24" s="23">
        <v>21</v>
      </c>
      <c r="B24" s="26">
        <v>6837307914</v>
      </c>
      <c r="C24" s="26" t="s">
        <v>13</v>
      </c>
      <c r="D24" s="26" t="s">
        <v>82</v>
      </c>
      <c r="E24" s="27" t="s">
        <v>52</v>
      </c>
      <c r="F24" s="28">
        <v>100</v>
      </c>
      <c r="G24" s="29">
        <v>22100</v>
      </c>
      <c r="H24" s="29">
        <v>66406</v>
      </c>
    </row>
    <row r="25" ht="40" customHeight="1" spans="1:8">
      <c r="A25" s="23">
        <v>22</v>
      </c>
      <c r="B25" s="26">
        <v>6837460101</v>
      </c>
      <c r="C25" s="26" t="s">
        <v>13</v>
      </c>
      <c r="D25" s="26" t="s">
        <v>83</v>
      </c>
      <c r="E25" s="27" t="s">
        <v>53</v>
      </c>
      <c r="F25" s="28">
        <v>100</v>
      </c>
      <c r="G25" s="29">
        <v>22100</v>
      </c>
      <c r="H25" s="29">
        <v>66406</v>
      </c>
    </row>
    <row r="26" ht="40" customHeight="1" spans="1:8">
      <c r="A26" s="23">
        <v>23</v>
      </c>
      <c r="B26" s="26">
        <v>683760143</v>
      </c>
      <c r="C26" s="26" t="s">
        <v>13</v>
      </c>
      <c r="D26" s="26" t="s">
        <v>84</v>
      </c>
      <c r="E26" s="27" t="s">
        <v>54</v>
      </c>
      <c r="F26" s="28">
        <v>100</v>
      </c>
      <c r="G26" s="29">
        <v>22100</v>
      </c>
      <c r="H26" s="29">
        <v>66406</v>
      </c>
    </row>
    <row r="27" ht="40" customHeight="1" spans="1:8">
      <c r="A27" s="23">
        <v>24</v>
      </c>
      <c r="B27" s="26">
        <v>6837459367</v>
      </c>
      <c r="C27" s="26" t="s">
        <v>13</v>
      </c>
      <c r="D27" s="26" t="s">
        <v>85</v>
      </c>
      <c r="E27" s="27" t="s">
        <v>55</v>
      </c>
      <c r="F27" s="28">
        <v>100</v>
      </c>
      <c r="G27" s="29">
        <v>22100</v>
      </c>
      <c r="H27" s="29">
        <v>66406</v>
      </c>
    </row>
    <row r="28" ht="55" customHeight="1" spans="1:8">
      <c r="A28" s="23">
        <v>25</v>
      </c>
      <c r="B28" s="26" t="s">
        <v>86</v>
      </c>
      <c r="C28" s="26" t="s">
        <v>13</v>
      </c>
      <c r="D28" s="26" t="s">
        <v>87</v>
      </c>
      <c r="E28" s="27" t="s">
        <v>39</v>
      </c>
      <c r="F28" s="28">
        <v>20000</v>
      </c>
      <c r="G28" s="29">
        <v>22100</v>
      </c>
      <c r="H28" s="29">
        <v>13281145</v>
      </c>
    </row>
    <row r="29" ht="40" customHeight="1" spans="1:8">
      <c r="A29" s="23" t="s">
        <v>88</v>
      </c>
      <c r="B29" s="23"/>
      <c r="C29" s="23"/>
      <c r="D29" s="23"/>
      <c r="E29" s="23"/>
      <c r="F29" s="23"/>
      <c r="G29" s="23"/>
      <c r="H29" s="26">
        <f>SUM(H4:H28)</f>
        <v>14675670</v>
      </c>
    </row>
  </sheetData>
  <mergeCells count="2">
    <mergeCell ref="A1:H1"/>
    <mergeCell ref="A29:G2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E19" sqref="E19"/>
    </sheetView>
  </sheetViews>
  <sheetFormatPr defaultColWidth="9" defaultRowHeight="13.5" outlineLevelCol="6"/>
  <cols>
    <col min="1" max="1" width="14.7583333333333" customWidth="1"/>
    <col min="2" max="2" width="18.2583333333333" customWidth="1"/>
    <col min="3" max="3" width="22.5083333333333" customWidth="1"/>
    <col min="4" max="4" width="14.625" customWidth="1"/>
    <col min="5" max="6" width="17.3416666666667" customWidth="1"/>
  </cols>
  <sheetData>
    <row r="1" ht="27" spans="1:7">
      <c r="A1" s="1" t="s">
        <v>89</v>
      </c>
      <c r="B1" s="1"/>
      <c r="C1" s="1"/>
      <c r="D1" s="1"/>
      <c r="E1" s="1"/>
      <c r="F1" s="1"/>
      <c r="G1" s="1"/>
    </row>
    <row r="2" ht="18.75" spans="1:7">
      <c r="A2" s="2"/>
      <c r="B2" s="2"/>
      <c r="C2" s="2"/>
      <c r="D2" s="2"/>
      <c r="E2" s="2"/>
      <c r="F2" s="2"/>
      <c r="G2" s="3" t="s">
        <v>23</v>
      </c>
    </row>
    <row r="3" ht="56.25" spans="1:7">
      <c r="A3" s="4" t="s">
        <v>24</v>
      </c>
      <c r="B3" s="4" t="s">
        <v>90</v>
      </c>
      <c r="C3" s="4" t="s">
        <v>91</v>
      </c>
      <c r="D3" s="4" t="s">
        <v>92</v>
      </c>
      <c r="E3" s="4" t="s">
        <v>93</v>
      </c>
      <c r="F3" s="4" t="s">
        <v>21</v>
      </c>
      <c r="G3" s="5" t="s">
        <v>7</v>
      </c>
    </row>
    <row r="4" ht="72" customHeight="1" spans="1:7">
      <c r="A4" s="5">
        <v>1</v>
      </c>
      <c r="B4" s="5" t="s">
        <v>13</v>
      </c>
      <c r="C4" s="6">
        <v>7820</v>
      </c>
      <c r="D4" s="7">
        <v>3690366.031</v>
      </c>
      <c r="E4" s="7">
        <f>13281145*0.05</f>
        <v>664057.25</v>
      </c>
      <c r="F4" s="8">
        <f>SUM(D4:E4)</f>
        <v>4354423.281</v>
      </c>
      <c r="G4" s="9"/>
    </row>
    <row r="5" ht="37" customHeight="1" spans="1:7">
      <c r="A5" s="5">
        <v>2</v>
      </c>
      <c r="B5" s="5" t="s">
        <v>12</v>
      </c>
      <c r="C5" s="6">
        <v>6217</v>
      </c>
      <c r="D5" s="7">
        <v>2933888.186</v>
      </c>
      <c r="E5" s="10"/>
      <c r="F5" s="7">
        <v>2933888.186</v>
      </c>
      <c r="G5" s="11"/>
    </row>
    <row r="6" ht="37" customHeight="1" spans="1:7">
      <c r="A6" s="5">
        <v>3</v>
      </c>
      <c r="B6" s="5" t="s">
        <v>11</v>
      </c>
      <c r="C6" s="6">
        <v>3301</v>
      </c>
      <c r="D6" s="7">
        <v>1557787.502</v>
      </c>
      <c r="E6" s="10"/>
      <c r="F6" s="7">
        <v>1557787.502</v>
      </c>
      <c r="G6" s="11"/>
    </row>
    <row r="7" ht="37" customHeight="1" spans="1:7">
      <c r="A7" s="5">
        <v>4</v>
      </c>
      <c r="B7" s="5" t="s">
        <v>10</v>
      </c>
      <c r="C7" s="6">
        <v>4181</v>
      </c>
      <c r="D7" s="7">
        <v>1973071.659</v>
      </c>
      <c r="E7" s="10"/>
      <c r="F7" s="7">
        <v>1973071.659</v>
      </c>
      <c r="G7" s="11"/>
    </row>
    <row r="8" ht="37" customHeight="1" spans="1:7">
      <c r="A8" s="5">
        <v>5</v>
      </c>
      <c r="B8" s="5" t="s">
        <v>9</v>
      </c>
      <c r="C8" s="6">
        <v>1431</v>
      </c>
      <c r="D8" s="7">
        <v>675308.6688</v>
      </c>
      <c r="E8" s="10"/>
      <c r="F8" s="7">
        <v>675308.6688</v>
      </c>
      <c r="G8" s="11"/>
    </row>
    <row r="9" ht="37" customHeight="1" spans="1:7">
      <c r="A9" s="5">
        <v>6</v>
      </c>
      <c r="B9" s="5" t="s">
        <v>15</v>
      </c>
      <c r="C9" s="6">
        <v>2063</v>
      </c>
      <c r="D9" s="7">
        <v>973558.1997</v>
      </c>
      <c r="E9" s="10"/>
      <c r="F9" s="7">
        <v>973558.1997</v>
      </c>
      <c r="G9" s="11"/>
    </row>
    <row r="10" ht="37" customHeight="1" spans="1:7">
      <c r="A10" s="5">
        <v>7</v>
      </c>
      <c r="B10" s="5" t="s">
        <v>16</v>
      </c>
      <c r="C10" s="6">
        <v>1426</v>
      </c>
      <c r="D10" s="7">
        <v>672949.0998</v>
      </c>
      <c r="E10" s="10"/>
      <c r="F10" s="7">
        <v>672949.0998</v>
      </c>
      <c r="G10" s="11"/>
    </row>
    <row r="11" ht="37" customHeight="1" spans="1:7">
      <c r="A11" s="5">
        <v>8</v>
      </c>
      <c r="B11" s="5" t="s">
        <v>17</v>
      </c>
      <c r="C11" s="6">
        <v>297</v>
      </c>
      <c r="D11" s="7">
        <v>140158.403</v>
      </c>
      <c r="E11" s="12"/>
      <c r="F11" s="7">
        <v>140158.403</v>
      </c>
      <c r="G11" s="11"/>
    </row>
    <row r="12" ht="37" customHeight="1" spans="1:7">
      <c r="A12" s="13" t="s">
        <v>21</v>
      </c>
      <c r="B12" s="14"/>
      <c r="C12" s="15">
        <v>26736</v>
      </c>
      <c r="D12" s="7">
        <v>12617088</v>
      </c>
      <c r="E12" s="7">
        <f>SUM(E4:E10)</f>
        <v>664057.25</v>
      </c>
      <c r="F12" s="7">
        <f>SUM(F4:F11)</f>
        <v>13281144.9993</v>
      </c>
      <c r="G12" s="16"/>
    </row>
    <row r="13" ht="51" customHeight="1" spans="1:7">
      <c r="A13" s="17" t="s">
        <v>94</v>
      </c>
      <c r="B13" s="18"/>
      <c r="C13" s="18"/>
      <c r="D13" s="18"/>
      <c r="E13" s="18"/>
      <c r="F13" s="18"/>
      <c r="G13" s="19"/>
    </row>
  </sheetData>
  <mergeCells count="3">
    <mergeCell ref="A1:G1"/>
    <mergeCell ref="A12:B12"/>
    <mergeCell ref="A13:G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丹Sir</cp:lastModifiedBy>
  <dcterms:created xsi:type="dcterms:W3CDTF">2019-10-12T04:03:53Z</dcterms:created>
  <dcterms:modified xsi:type="dcterms:W3CDTF">2019-10-12T04:12:00Z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