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计划文件夹\2022年农村公路计划\曾都区下达版\第一批提档升级计划\"/>
    </mc:Choice>
  </mc:AlternateContent>
  <xr:revisionPtr revIDLastSave="0" documentId="13_ncr:1_{E38127FA-3D34-4161-9474-30ED34A59F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淅河调整表" sheetId="2" r:id="rId2"/>
  </sheets>
  <definedNames>
    <definedName name="_xlnm._FilterDatabase" localSheetId="0" hidden="1">Sheet1!$A$4:$J$55</definedName>
    <definedName name="_xlnm.Print_Area" localSheetId="0">Sheet1!$A$1:$J$59</definedName>
    <definedName name="_xlnm.Print_Titles" localSheetId="0">Sheet1!$2:$3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" l="1"/>
  <c r="H7" i="2"/>
  <c r="H6" i="2"/>
  <c r="H5" i="2"/>
  <c r="H4" i="2"/>
  <c r="F3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5" i="1"/>
  <c r="H4" i="1" s="1"/>
  <c r="H3" i="2" l="1"/>
  <c r="F4" i="1"/>
</calcChain>
</file>

<file path=xl/sharedStrings.xml><?xml version="1.0" encoding="utf-8"?>
<sst xmlns="http://schemas.openxmlformats.org/spreadsheetml/2006/main" count="269" uniqueCount="127">
  <si>
    <t>项目类型</t>
    <phoneticPr fontId="1" type="noConversion"/>
  </si>
  <si>
    <t>提档升级</t>
    <phoneticPr fontId="1" type="noConversion"/>
  </si>
  <si>
    <t>乡镇名称</t>
    <phoneticPr fontId="1" type="noConversion"/>
  </si>
  <si>
    <t>行政村名称</t>
    <phoneticPr fontId="1" type="noConversion"/>
  </si>
  <si>
    <t>何店镇</t>
  </si>
  <si>
    <t>序号</t>
    <phoneticPr fontId="1" type="noConversion"/>
  </si>
  <si>
    <t>备注</t>
    <phoneticPr fontId="1" type="noConversion"/>
  </si>
  <si>
    <t>合  计</t>
    <phoneticPr fontId="1" type="noConversion"/>
  </si>
  <si>
    <t>完成时限</t>
    <phoneticPr fontId="1" type="noConversion"/>
  </si>
  <si>
    <t>附件2：</t>
    <phoneticPr fontId="1" type="noConversion"/>
  </si>
  <si>
    <t>南郊办事处</t>
  </si>
  <si>
    <t>长岭岗村</t>
  </si>
  <si>
    <t>茶庵社区</t>
  </si>
  <si>
    <t>北郊办事处</t>
  </si>
  <si>
    <t>烽火山村</t>
  </si>
  <si>
    <t>万店镇</t>
  </si>
  <si>
    <t>府河镇</t>
  </si>
  <si>
    <t>拱桥河村</t>
  </si>
  <si>
    <t>段家岗村</t>
  </si>
  <si>
    <t>淅河镇</t>
  </si>
  <si>
    <t>洛阳镇</t>
  </si>
  <si>
    <t>小岭冲村</t>
  </si>
  <si>
    <t>张畈村</t>
  </si>
  <si>
    <t>金鸡岭村</t>
  </si>
  <si>
    <t>白庙村</t>
  </si>
  <si>
    <t>项目名称</t>
    <phoneticPr fontId="1" type="noConversion"/>
  </si>
  <si>
    <t>计划建设里程（公里）</t>
    <phoneticPr fontId="1" type="noConversion"/>
  </si>
  <si>
    <t>通村主干道响李路</t>
  </si>
  <si>
    <t>茶庵循环公路</t>
  </si>
  <si>
    <t>迎宾大道至十组</t>
  </si>
  <si>
    <t>十一组至泉水寺村何家沟</t>
  </si>
  <si>
    <t>三间屋至黄家畈</t>
  </si>
  <si>
    <t>黄家畈至九里岗村十四组</t>
  </si>
  <si>
    <t>老福利院至周家湾</t>
  </si>
  <si>
    <t>奥盛厂区至三组周家河</t>
  </si>
  <si>
    <t>窑洼至九组蓝莓基地</t>
  </si>
  <si>
    <t>桂华村交界至白庙村委会</t>
  </si>
  <si>
    <t>洛京路至一组高坎湾</t>
  </si>
  <si>
    <t>倒屋河桥至严家冲花屋堰提</t>
  </si>
  <si>
    <t>老三组新民宿至围山东门</t>
  </si>
  <si>
    <t>三组主公路口至广家冲腊树湾</t>
  </si>
  <si>
    <t>孙畈路口至马垱</t>
  </si>
  <si>
    <t>一组堰塘至马家湾西河桥</t>
  </si>
  <si>
    <t>东花园村至邵岗村</t>
  </si>
  <si>
    <t>阳光村东王家湾至人民桥村</t>
  </si>
  <si>
    <t>杨家湾至魏马路三叉路口</t>
  </si>
  <si>
    <t>村委会至一组道路</t>
  </si>
  <si>
    <t>东西路</t>
  </si>
  <si>
    <t>九组至陈畈办事处</t>
  </si>
  <si>
    <t>董家湾至广水界</t>
  </si>
  <si>
    <t>262省道至野鸭子河桥</t>
  </si>
  <si>
    <t>一组至十六组</t>
  </si>
  <si>
    <t>九组至三组</t>
  </si>
  <si>
    <t>毛家棚村</t>
  </si>
  <si>
    <t>汲水湖村</t>
  </si>
  <si>
    <t>前进社区</t>
  </si>
  <si>
    <t>粉铺村</t>
  </si>
  <si>
    <t>九里岗村</t>
  </si>
  <si>
    <t>泉水寺村</t>
  </si>
  <si>
    <t>真武山村</t>
  </si>
  <si>
    <t>乔麦河村</t>
  </si>
  <si>
    <t>严家畈村</t>
  </si>
  <si>
    <t>白河滩村</t>
  </si>
  <si>
    <t>柿园河村</t>
  </si>
  <si>
    <t>涢潭铺村</t>
  </si>
  <si>
    <t>官堰堤村</t>
  </si>
  <si>
    <t>紫石铺村</t>
  </si>
  <si>
    <t>姚家寨村</t>
  </si>
  <si>
    <t>银山坡村</t>
  </si>
  <si>
    <t>九口堰村</t>
  </si>
  <si>
    <t>人民桥村</t>
  </si>
  <si>
    <t>邵岗村</t>
  </si>
  <si>
    <t>阳光村</t>
  </si>
  <si>
    <t>赵家咀村</t>
  </si>
  <si>
    <t>高岗村</t>
  </si>
  <si>
    <t>碑岗村</t>
  </si>
  <si>
    <t>兴建村</t>
  </si>
  <si>
    <t>先觉庙村</t>
  </si>
  <si>
    <t>永青村</t>
  </si>
  <si>
    <t>白龙港村</t>
  </si>
  <si>
    <t>梨园村</t>
  </si>
  <si>
    <t>涢水办事处</t>
  </si>
  <si>
    <t>补助资金（万元）</t>
    <phoneticPr fontId="1" type="noConversion"/>
  </si>
  <si>
    <t>补助标准   （万元/公里）</t>
    <phoneticPr fontId="1" type="noConversion"/>
  </si>
  <si>
    <t>严沙线</t>
    <phoneticPr fontId="1" type="noConversion"/>
  </si>
  <si>
    <t>霞珠线</t>
    <phoneticPr fontId="1" type="noConversion"/>
  </si>
  <si>
    <t>吓白线</t>
    <phoneticPr fontId="1" type="noConversion"/>
  </si>
  <si>
    <t>小楼线</t>
    <phoneticPr fontId="1" type="noConversion"/>
  </si>
  <si>
    <t>五长线</t>
    <phoneticPr fontId="1" type="noConversion"/>
  </si>
  <si>
    <t>陨观线</t>
    <phoneticPr fontId="1" type="noConversion"/>
  </si>
  <si>
    <t>官石线</t>
    <phoneticPr fontId="1" type="noConversion"/>
  </si>
  <si>
    <t>岔霞线</t>
    <phoneticPr fontId="1" type="noConversion"/>
  </si>
  <si>
    <t>办汪线</t>
    <phoneticPr fontId="1" type="noConversion"/>
  </si>
  <si>
    <t>肖陆线</t>
    <phoneticPr fontId="1" type="noConversion"/>
  </si>
  <si>
    <t>淅喇线</t>
    <phoneticPr fontId="1" type="noConversion"/>
  </si>
  <si>
    <t>淅孛路至黄家洼</t>
    <phoneticPr fontId="1" type="noConversion"/>
  </si>
  <si>
    <t>严小线</t>
    <phoneticPr fontId="1" type="noConversion"/>
  </si>
  <si>
    <t>油霞线</t>
    <phoneticPr fontId="1" type="noConversion"/>
  </si>
  <si>
    <t>五乌线</t>
    <phoneticPr fontId="1" type="noConversion"/>
  </si>
  <si>
    <t>曹府线</t>
    <phoneticPr fontId="1" type="noConversion"/>
  </si>
  <si>
    <t>庙后湾至邹家岗</t>
    <phoneticPr fontId="1" type="noConversion"/>
  </si>
  <si>
    <t>彭包线</t>
    <phoneticPr fontId="1" type="noConversion"/>
  </si>
  <si>
    <t>三堆土至药铺洼</t>
    <phoneticPr fontId="1" type="noConversion"/>
  </si>
  <si>
    <t>老孙家湾村至四组马立先丁字路口</t>
    <phoneticPr fontId="1" type="noConversion"/>
  </si>
  <si>
    <t>三叉路口到三组尚塆进塆口</t>
    <phoneticPr fontId="1" type="noConversion"/>
  </si>
  <si>
    <t>前紫山冲进坝公路桥至乔麦河水库</t>
    <phoneticPr fontId="1" type="noConversion"/>
  </si>
  <si>
    <t>府洛路刘家咀至土家冲后头洼</t>
    <phoneticPr fontId="1" type="noConversion"/>
  </si>
  <si>
    <t>曾都区2022年第一批农村公路提档升级建设计划明细表</t>
    <phoneticPr fontId="1" type="noConversion"/>
  </si>
  <si>
    <t>孙畈村、陈畈村、碑岗村、东星村、两仙山村</t>
    <phoneticPr fontId="1" type="noConversion"/>
  </si>
  <si>
    <t>316国道至办公室</t>
    <phoneticPr fontId="1" type="noConversion"/>
  </si>
  <si>
    <t>星夹路至开心农场</t>
    <phoneticPr fontId="1" type="noConversion"/>
  </si>
  <si>
    <r>
      <t>13</t>
    </r>
    <r>
      <rPr>
        <sz val="11"/>
        <color theme="1"/>
        <rFont val="宋体"/>
        <family val="3"/>
        <charset val="134"/>
      </rPr>
      <t>组新屋至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组河角湾</t>
    </r>
    <phoneticPr fontId="1" type="noConversion"/>
  </si>
  <si>
    <t>苹果园至小桃园河</t>
    <phoneticPr fontId="1" type="noConversion"/>
  </si>
  <si>
    <t>兴建至三组</t>
    <phoneticPr fontId="1" type="noConversion"/>
  </si>
  <si>
    <t>大堰坡沥青建材至龚家店村</t>
    <phoneticPr fontId="1" type="noConversion"/>
  </si>
  <si>
    <r>
      <rPr>
        <sz val="11"/>
        <color theme="1"/>
        <rFont val="宋体"/>
        <family val="1"/>
        <charset val="134"/>
      </rPr>
      <t>拟建</t>
    </r>
    <r>
      <rPr>
        <sz val="11"/>
        <color theme="1"/>
        <rFont val="Times New Roman"/>
        <family val="1"/>
      </rPr>
      <t>5km</t>
    </r>
    <r>
      <rPr>
        <sz val="11"/>
        <color theme="1"/>
        <rFont val="宋体"/>
        <family val="1"/>
        <charset val="134"/>
      </rPr>
      <t>，调整</t>
    </r>
    <r>
      <rPr>
        <sz val="11"/>
        <color theme="1"/>
        <rFont val="Times New Roman"/>
        <family val="1"/>
      </rPr>
      <t>4.2km</t>
    </r>
    <phoneticPr fontId="1" type="noConversion"/>
  </si>
  <si>
    <r>
      <rPr>
        <sz val="11"/>
        <color theme="1"/>
        <rFont val="宋体"/>
        <family val="1"/>
        <charset val="134"/>
      </rPr>
      <t>拟建</t>
    </r>
    <r>
      <rPr>
        <sz val="11"/>
        <color theme="1"/>
        <rFont val="Times New Roman"/>
        <family val="1"/>
      </rPr>
      <t>1.05km</t>
    </r>
    <r>
      <rPr>
        <sz val="11"/>
        <color theme="1"/>
        <rFont val="宋体"/>
        <family val="1"/>
        <charset val="134"/>
      </rPr>
      <t>，调整</t>
    </r>
    <r>
      <rPr>
        <sz val="11"/>
        <color theme="1"/>
        <rFont val="Times New Roman"/>
        <family val="1"/>
      </rPr>
      <t>1.18km</t>
    </r>
    <phoneticPr fontId="1" type="noConversion"/>
  </si>
  <si>
    <t>不修建，全部调整</t>
    <phoneticPr fontId="1" type="noConversion"/>
  </si>
  <si>
    <t>曾都区2022年第一批农村公路提档升级建设计划调整明细表</t>
    <phoneticPr fontId="1" type="noConversion"/>
  </si>
  <si>
    <t>淅河镇</t>
    <phoneticPr fontId="1" type="noConversion"/>
  </si>
  <si>
    <t>独山村</t>
    <phoneticPr fontId="1" type="noConversion"/>
  </si>
  <si>
    <t>赵家咀村</t>
    <phoneticPr fontId="1" type="noConversion"/>
  </si>
  <si>
    <t>丰年牌坊至七组分水岭</t>
    <phoneticPr fontId="1" type="noConversion"/>
  </si>
  <si>
    <t>五组至石场</t>
    <phoneticPr fontId="1" type="noConversion"/>
  </si>
  <si>
    <t>九组至十四组龙潭沟</t>
    <phoneticPr fontId="1" type="noConversion"/>
  </si>
  <si>
    <t>十一组至方家石洞桥</t>
    <phoneticPr fontId="1" type="noConversion"/>
  </si>
  <si>
    <t>白龙港至赵家咀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</si>
</sst>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宋体"/>
      <family val="1"/>
      <charset val="134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1"/>
      <charset val="134"/>
    </font>
    <font>
      <sz val="11"/>
      <color theme="1"/>
      <name val="Times New Roman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1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31" fontId="5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topLeftCell="A25" zoomScaleNormal="100" workbookViewId="0">
      <selection activeCell="D13" sqref="D13"/>
    </sheetView>
  </sheetViews>
  <sheetFormatPr defaultColWidth="9" defaultRowHeight="13.8" x14ac:dyDescent="0.25"/>
  <cols>
    <col min="1" max="1" width="6.109375" style="1" customWidth="1"/>
    <col min="2" max="2" width="11.109375" style="1" customWidth="1"/>
    <col min="3" max="3" width="15.109375" style="1" customWidth="1"/>
    <col min="4" max="4" width="31.21875" style="17" customWidth="1"/>
    <col min="5" max="5" width="12.6640625" style="1" customWidth="1"/>
    <col min="6" max="6" width="11.77734375" style="1" customWidth="1"/>
    <col min="7" max="7" width="14.44140625" style="1" customWidth="1"/>
    <col min="8" max="8" width="11.77734375" style="1" customWidth="1"/>
    <col min="9" max="9" width="16.88671875" style="1" customWidth="1"/>
    <col min="10" max="10" width="8.109375" style="1" customWidth="1"/>
    <col min="11" max="11" width="27.77734375" style="1" customWidth="1"/>
    <col min="12" max="16384" width="9" style="1"/>
  </cols>
  <sheetData>
    <row r="1" spans="1:10" ht="12.6" customHeight="1" x14ac:dyDescent="0.25">
      <c r="A1" s="25" t="s">
        <v>9</v>
      </c>
      <c r="B1" s="25"/>
    </row>
    <row r="2" spans="1:10" ht="24" customHeight="1" x14ac:dyDescent="0.25">
      <c r="A2" s="24" t="s">
        <v>107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2" customFormat="1" ht="42" customHeight="1" x14ac:dyDescent="0.25">
      <c r="A3" s="7" t="s">
        <v>5</v>
      </c>
      <c r="B3" s="7" t="s">
        <v>2</v>
      </c>
      <c r="C3" s="7" t="s">
        <v>3</v>
      </c>
      <c r="D3" s="7" t="s">
        <v>25</v>
      </c>
      <c r="E3" s="7" t="s">
        <v>0</v>
      </c>
      <c r="F3" s="8" t="s">
        <v>26</v>
      </c>
      <c r="G3" s="8" t="s">
        <v>83</v>
      </c>
      <c r="H3" s="8" t="s">
        <v>82</v>
      </c>
      <c r="I3" s="8" t="s">
        <v>8</v>
      </c>
      <c r="J3" s="8" t="s">
        <v>6</v>
      </c>
    </row>
    <row r="4" spans="1:10" s="3" customFormat="1" ht="17.25" customHeight="1" x14ac:dyDescent="0.25">
      <c r="A4" s="5"/>
      <c r="B4" s="4" t="s">
        <v>7</v>
      </c>
      <c r="C4" s="5"/>
      <c r="D4" s="18"/>
      <c r="E4" s="5"/>
      <c r="F4" s="6">
        <f>SUM(F5:F59)</f>
        <v>94.865000000000023</v>
      </c>
      <c r="G4" s="6"/>
      <c r="H4" s="23">
        <f>SUM(H5:H59)</f>
        <v>1897.3</v>
      </c>
      <c r="I4" s="6"/>
      <c r="J4" s="6"/>
    </row>
    <row r="5" spans="1:10" s="2" customFormat="1" ht="19.2" customHeight="1" x14ac:dyDescent="0.25">
      <c r="A5" s="13">
        <v>1</v>
      </c>
      <c r="B5" s="10" t="s">
        <v>10</v>
      </c>
      <c r="C5" s="10" t="s">
        <v>53</v>
      </c>
      <c r="D5" s="19" t="s">
        <v>27</v>
      </c>
      <c r="E5" s="14" t="s">
        <v>1</v>
      </c>
      <c r="F5" s="13">
        <v>3.5259999999999998</v>
      </c>
      <c r="G5" s="13">
        <v>20</v>
      </c>
      <c r="H5" s="21">
        <f>F5*G5</f>
        <v>70.52</v>
      </c>
      <c r="I5" s="16">
        <v>44926</v>
      </c>
      <c r="J5" s="9"/>
    </row>
    <row r="6" spans="1:10" s="2" customFormat="1" ht="19.2" customHeight="1" x14ac:dyDescent="0.25">
      <c r="A6" s="13">
        <v>2</v>
      </c>
      <c r="B6" s="10" t="s">
        <v>10</v>
      </c>
      <c r="C6" s="10" t="s">
        <v>12</v>
      </c>
      <c r="D6" s="19" t="s">
        <v>28</v>
      </c>
      <c r="E6" s="14" t="s">
        <v>1</v>
      </c>
      <c r="F6" s="13">
        <v>0.871</v>
      </c>
      <c r="G6" s="13">
        <v>20</v>
      </c>
      <c r="H6" s="21">
        <f t="shared" ref="H6:H59" si="0">F6*G6</f>
        <v>17.420000000000002</v>
      </c>
      <c r="I6" s="16">
        <v>44926</v>
      </c>
      <c r="J6" s="9"/>
    </row>
    <row r="7" spans="1:10" s="2" customFormat="1" ht="19.2" customHeight="1" x14ac:dyDescent="0.25">
      <c r="A7" s="13">
        <v>3</v>
      </c>
      <c r="B7" s="10" t="s">
        <v>10</v>
      </c>
      <c r="C7" s="10" t="s">
        <v>11</v>
      </c>
      <c r="D7" s="19" t="s">
        <v>104</v>
      </c>
      <c r="E7" s="14" t="s">
        <v>1</v>
      </c>
      <c r="F7" s="13">
        <v>0.81799999999999995</v>
      </c>
      <c r="G7" s="13">
        <v>20</v>
      </c>
      <c r="H7" s="21">
        <f t="shared" si="0"/>
        <v>16.36</v>
      </c>
      <c r="I7" s="16">
        <v>44926</v>
      </c>
      <c r="J7" s="9"/>
    </row>
    <row r="8" spans="1:10" s="2" customFormat="1" ht="19.2" customHeight="1" x14ac:dyDescent="0.25">
      <c r="A8" s="13">
        <v>4</v>
      </c>
      <c r="B8" s="10" t="s">
        <v>13</v>
      </c>
      <c r="C8" s="10" t="s">
        <v>14</v>
      </c>
      <c r="D8" s="19" t="s">
        <v>109</v>
      </c>
      <c r="E8" s="14" t="s">
        <v>1</v>
      </c>
      <c r="F8" s="13">
        <v>1.5489999999999999</v>
      </c>
      <c r="G8" s="13">
        <v>20</v>
      </c>
      <c r="H8" s="21">
        <f t="shared" si="0"/>
        <v>30.979999999999997</v>
      </c>
      <c r="I8" s="16">
        <v>44926</v>
      </c>
      <c r="J8" s="9"/>
    </row>
    <row r="9" spans="1:10" s="2" customFormat="1" ht="19.2" customHeight="1" x14ac:dyDescent="0.25">
      <c r="A9" s="13">
        <v>5</v>
      </c>
      <c r="B9" s="10" t="s">
        <v>13</v>
      </c>
      <c r="C9" s="10" t="s">
        <v>14</v>
      </c>
      <c r="D9" s="19" t="s">
        <v>110</v>
      </c>
      <c r="E9" s="14" t="s">
        <v>1</v>
      </c>
      <c r="F9" s="11">
        <v>0.79100000000000004</v>
      </c>
      <c r="G9" s="13">
        <v>20</v>
      </c>
      <c r="H9" s="21">
        <f t="shared" si="0"/>
        <v>15.82</v>
      </c>
      <c r="I9" s="16">
        <v>44926</v>
      </c>
      <c r="J9" s="9"/>
    </row>
    <row r="10" spans="1:10" ht="19.2" customHeight="1" x14ac:dyDescent="0.25">
      <c r="A10" s="13">
        <v>6</v>
      </c>
      <c r="B10" s="10" t="s">
        <v>13</v>
      </c>
      <c r="C10" s="10" t="s">
        <v>54</v>
      </c>
      <c r="D10" s="20" t="s">
        <v>111</v>
      </c>
      <c r="E10" s="14" t="s">
        <v>1</v>
      </c>
      <c r="F10" s="11">
        <v>0.90700000000000003</v>
      </c>
      <c r="G10" s="13">
        <v>20</v>
      </c>
      <c r="H10" s="21">
        <f t="shared" si="0"/>
        <v>18.14</v>
      </c>
      <c r="I10" s="16">
        <v>44926</v>
      </c>
      <c r="J10" s="9"/>
    </row>
    <row r="11" spans="1:10" s="12" customFormat="1" ht="19.2" customHeight="1" x14ac:dyDescent="0.25">
      <c r="A11" s="13">
        <v>7</v>
      </c>
      <c r="B11" s="10" t="s">
        <v>81</v>
      </c>
      <c r="C11" s="10" t="s">
        <v>55</v>
      </c>
      <c r="D11" s="20" t="s">
        <v>29</v>
      </c>
      <c r="E11" s="14" t="s">
        <v>1</v>
      </c>
      <c r="F11" s="11">
        <v>2.02</v>
      </c>
      <c r="G11" s="13">
        <v>20</v>
      </c>
      <c r="H11" s="21">
        <f t="shared" si="0"/>
        <v>40.4</v>
      </c>
      <c r="I11" s="16">
        <v>44926</v>
      </c>
      <c r="J11" s="9"/>
    </row>
    <row r="12" spans="1:10" s="12" customFormat="1" ht="19.2" customHeight="1" x14ac:dyDescent="0.25">
      <c r="A12" s="13">
        <v>8</v>
      </c>
      <c r="B12" s="10" t="s">
        <v>15</v>
      </c>
      <c r="C12" s="10" t="s">
        <v>56</v>
      </c>
      <c r="D12" s="20" t="s">
        <v>30</v>
      </c>
      <c r="E12" s="14" t="s">
        <v>1</v>
      </c>
      <c r="F12" s="11">
        <v>4.7</v>
      </c>
      <c r="G12" s="13">
        <v>20</v>
      </c>
      <c r="H12" s="21">
        <f t="shared" si="0"/>
        <v>94</v>
      </c>
      <c r="I12" s="16">
        <v>44926</v>
      </c>
      <c r="J12" s="9"/>
    </row>
    <row r="13" spans="1:10" s="12" customFormat="1" ht="19.2" customHeight="1" x14ac:dyDescent="0.25">
      <c r="A13" s="13">
        <v>9</v>
      </c>
      <c r="B13" s="10" t="s">
        <v>15</v>
      </c>
      <c r="C13" s="10" t="s">
        <v>57</v>
      </c>
      <c r="D13" s="20" t="s">
        <v>31</v>
      </c>
      <c r="E13" s="14" t="s">
        <v>1</v>
      </c>
      <c r="F13" s="11">
        <v>1.321</v>
      </c>
      <c r="G13" s="13">
        <v>20</v>
      </c>
      <c r="H13" s="21">
        <f t="shared" si="0"/>
        <v>26.419999999999998</v>
      </c>
      <c r="I13" s="16">
        <v>44926</v>
      </c>
      <c r="J13" s="9"/>
    </row>
    <row r="14" spans="1:10" s="12" customFormat="1" ht="19.2" customHeight="1" x14ac:dyDescent="0.25">
      <c r="A14" s="13">
        <v>10</v>
      </c>
      <c r="B14" s="10" t="s">
        <v>15</v>
      </c>
      <c r="C14" s="10" t="s">
        <v>57</v>
      </c>
      <c r="D14" s="20" t="s">
        <v>32</v>
      </c>
      <c r="E14" s="14" t="s">
        <v>1</v>
      </c>
      <c r="F14" s="11">
        <v>1.921</v>
      </c>
      <c r="G14" s="13">
        <v>20</v>
      </c>
      <c r="H14" s="21">
        <f t="shared" si="0"/>
        <v>38.42</v>
      </c>
      <c r="I14" s="16">
        <v>44926</v>
      </c>
      <c r="J14" s="9"/>
    </row>
    <row r="15" spans="1:10" s="12" customFormat="1" ht="19.2" customHeight="1" x14ac:dyDescent="0.25">
      <c r="A15" s="13">
        <v>11</v>
      </c>
      <c r="B15" s="10" t="s">
        <v>15</v>
      </c>
      <c r="C15" s="10" t="s">
        <v>58</v>
      </c>
      <c r="D15" s="20" t="s">
        <v>33</v>
      </c>
      <c r="E15" s="14" t="s">
        <v>1</v>
      </c>
      <c r="F15" s="11">
        <v>1.333</v>
      </c>
      <c r="G15" s="13">
        <v>20</v>
      </c>
      <c r="H15" s="21">
        <f t="shared" si="0"/>
        <v>26.66</v>
      </c>
      <c r="I15" s="16">
        <v>44926</v>
      </c>
      <c r="J15" s="9"/>
    </row>
    <row r="16" spans="1:10" ht="19.2" customHeight="1" x14ac:dyDescent="0.25">
      <c r="A16" s="13">
        <v>12</v>
      </c>
      <c r="B16" s="10" t="s">
        <v>15</v>
      </c>
      <c r="C16" s="10" t="s">
        <v>59</v>
      </c>
      <c r="D16" s="20" t="s">
        <v>34</v>
      </c>
      <c r="E16" s="14" t="s">
        <v>1</v>
      </c>
      <c r="F16" s="11">
        <v>3.0790000000000002</v>
      </c>
      <c r="G16" s="13">
        <v>20</v>
      </c>
      <c r="H16" s="21">
        <f t="shared" si="0"/>
        <v>61.580000000000005</v>
      </c>
      <c r="I16" s="16">
        <v>44926</v>
      </c>
      <c r="J16" s="9"/>
    </row>
    <row r="17" spans="1:10" ht="19.2" customHeight="1" x14ac:dyDescent="0.25">
      <c r="A17" s="13">
        <v>13</v>
      </c>
      <c r="B17" s="10" t="s">
        <v>4</v>
      </c>
      <c r="C17" s="10" t="s">
        <v>60</v>
      </c>
      <c r="D17" s="22" t="s">
        <v>105</v>
      </c>
      <c r="E17" s="14" t="s">
        <v>1</v>
      </c>
      <c r="F17" s="11">
        <v>1.762</v>
      </c>
      <c r="G17" s="13">
        <v>20</v>
      </c>
      <c r="H17" s="21">
        <f t="shared" si="0"/>
        <v>35.24</v>
      </c>
      <c r="I17" s="16">
        <v>44926</v>
      </c>
      <c r="J17" s="9"/>
    </row>
    <row r="18" spans="1:10" ht="19.2" customHeight="1" x14ac:dyDescent="0.25">
      <c r="A18" s="13">
        <v>14</v>
      </c>
      <c r="B18" s="10" t="s">
        <v>4</v>
      </c>
      <c r="C18" s="10" t="s">
        <v>24</v>
      </c>
      <c r="D18" s="20" t="s">
        <v>35</v>
      </c>
      <c r="E18" s="14" t="s">
        <v>1</v>
      </c>
      <c r="F18" s="11">
        <v>1.415</v>
      </c>
      <c r="G18" s="13">
        <v>20</v>
      </c>
      <c r="H18" s="21">
        <f t="shared" si="0"/>
        <v>28.3</v>
      </c>
      <c r="I18" s="16">
        <v>44926</v>
      </c>
      <c r="J18" s="9"/>
    </row>
    <row r="19" spans="1:10" ht="19.2" customHeight="1" x14ac:dyDescent="0.25">
      <c r="A19" s="13">
        <v>15</v>
      </c>
      <c r="B19" s="10" t="s">
        <v>4</v>
      </c>
      <c r="C19" s="10" t="s">
        <v>24</v>
      </c>
      <c r="D19" s="20" t="s">
        <v>36</v>
      </c>
      <c r="E19" s="14" t="s">
        <v>1</v>
      </c>
      <c r="F19" s="11">
        <v>1.069</v>
      </c>
      <c r="G19" s="13">
        <v>20</v>
      </c>
      <c r="H19" s="21">
        <f t="shared" si="0"/>
        <v>21.38</v>
      </c>
      <c r="I19" s="16">
        <v>44926</v>
      </c>
      <c r="J19" s="9"/>
    </row>
    <row r="20" spans="1:10" ht="19.2" customHeight="1" x14ac:dyDescent="0.25">
      <c r="A20" s="13">
        <v>16</v>
      </c>
      <c r="B20" s="10" t="s">
        <v>16</v>
      </c>
      <c r="C20" s="10" t="s">
        <v>61</v>
      </c>
      <c r="D20" s="22" t="s">
        <v>84</v>
      </c>
      <c r="E20" s="14" t="s">
        <v>1</v>
      </c>
      <c r="F20" s="11">
        <v>1.5820000000000001</v>
      </c>
      <c r="G20" s="13">
        <v>20</v>
      </c>
      <c r="H20" s="21">
        <f t="shared" si="0"/>
        <v>31.64</v>
      </c>
      <c r="I20" s="16">
        <v>44926</v>
      </c>
      <c r="J20" s="9"/>
    </row>
    <row r="21" spans="1:10" ht="19.2" customHeight="1" x14ac:dyDescent="0.25">
      <c r="A21" s="13">
        <v>17</v>
      </c>
      <c r="B21" s="10" t="s">
        <v>16</v>
      </c>
      <c r="C21" s="10" t="s">
        <v>18</v>
      </c>
      <c r="D21" s="22" t="s">
        <v>106</v>
      </c>
      <c r="E21" s="14" t="s">
        <v>1</v>
      </c>
      <c r="F21" s="11">
        <v>1.694</v>
      </c>
      <c r="G21" s="13">
        <v>20</v>
      </c>
      <c r="H21" s="21">
        <f t="shared" si="0"/>
        <v>33.879999999999995</v>
      </c>
      <c r="I21" s="16">
        <v>44926</v>
      </c>
      <c r="J21" s="9"/>
    </row>
    <row r="22" spans="1:10" ht="19.2" customHeight="1" x14ac:dyDescent="0.25">
      <c r="A22" s="13">
        <v>18</v>
      </c>
      <c r="B22" s="10" t="s">
        <v>16</v>
      </c>
      <c r="C22" s="10" t="s">
        <v>62</v>
      </c>
      <c r="D22" s="22" t="s">
        <v>85</v>
      </c>
      <c r="E22" s="14" t="s">
        <v>1</v>
      </c>
      <c r="F22" s="11">
        <v>1.194</v>
      </c>
      <c r="G22" s="13">
        <v>20</v>
      </c>
      <c r="H22" s="21">
        <f t="shared" si="0"/>
        <v>23.88</v>
      </c>
      <c r="I22" s="16">
        <v>44926</v>
      </c>
      <c r="J22" s="9"/>
    </row>
    <row r="23" spans="1:10" ht="19.2" customHeight="1" x14ac:dyDescent="0.25">
      <c r="A23" s="13">
        <v>19</v>
      </c>
      <c r="B23" s="10" t="s">
        <v>16</v>
      </c>
      <c r="C23" s="10" t="s">
        <v>62</v>
      </c>
      <c r="D23" s="22" t="s">
        <v>86</v>
      </c>
      <c r="E23" s="14" t="s">
        <v>1</v>
      </c>
      <c r="F23" s="11">
        <v>0.73099999999999998</v>
      </c>
      <c r="G23" s="13">
        <v>20</v>
      </c>
      <c r="H23" s="21">
        <f t="shared" si="0"/>
        <v>14.62</v>
      </c>
      <c r="I23" s="16">
        <v>44926</v>
      </c>
      <c r="J23" s="9"/>
    </row>
    <row r="24" spans="1:10" ht="19.2" customHeight="1" x14ac:dyDescent="0.25">
      <c r="A24" s="13">
        <v>20</v>
      </c>
      <c r="B24" s="10" t="s">
        <v>16</v>
      </c>
      <c r="C24" s="10" t="s">
        <v>63</v>
      </c>
      <c r="D24" s="22" t="s">
        <v>87</v>
      </c>
      <c r="E24" s="14" t="s">
        <v>1</v>
      </c>
      <c r="F24" s="11">
        <v>1.006</v>
      </c>
      <c r="G24" s="13">
        <v>20</v>
      </c>
      <c r="H24" s="21">
        <f t="shared" si="0"/>
        <v>20.12</v>
      </c>
      <c r="I24" s="16">
        <v>44926</v>
      </c>
      <c r="J24" s="9"/>
    </row>
    <row r="25" spans="1:10" ht="19.2" customHeight="1" x14ac:dyDescent="0.25">
      <c r="A25" s="13">
        <v>21</v>
      </c>
      <c r="B25" s="10" t="s">
        <v>16</v>
      </c>
      <c r="C25" s="10" t="s">
        <v>63</v>
      </c>
      <c r="D25" s="22" t="s">
        <v>88</v>
      </c>
      <c r="E25" s="14" t="s">
        <v>1</v>
      </c>
      <c r="F25" s="11">
        <v>0.99299999999999999</v>
      </c>
      <c r="G25" s="13">
        <v>20</v>
      </c>
      <c r="H25" s="21">
        <f t="shared" si="0"/>
        <v>19.86</v>
      </c>
      <c r="I25" s="16">
        <v>44926</v>
      </c>
      <c r="J25" s="9"/>
    </row>
    <row r="26" spans="1:10" ht="19.2" customHeight="1" x14ac:dyDescent="0.25">
      <c r="A26" s="13">
        <v>22</v>
      </c>
      <c r="B26" s="10" t="s">
        <v>16</v>
      </c>
      <c r="C26" s="10" t="s">
        <v>64</v>
      </c>
      <c r="D26" s="22" t="s">
        <v>89</v>
      </c>
      <c r="E26" s="14" t="s">
        <v>1</v>
      </c>
      <c r="F26" s="11">
        <v>3.7810000000000001</v>
      </c>
      <c r="G26" s="13">
        <v>20</v>
      </c>
      <c r="H26" s="21">
        <f t="shared" si="0"/>
        <v>75.62</v>
      </c>
      <c r="I26" s="16">
        <v>44926</v>
      </c>
      <c r="J26" s="9"/>
    </row>
    <row r="27" spans="1:10" ht="19.2" customHeight="1" x14ac:dyDescent="0.25">
      <c r="A27" s="13">
        <v>23</v>
      </c>
      <c r="B27" s="10" t="s">
        <v>16</v>
      </c>
      <c r="C27" s="10" t="s">
        <v>65</v>
      </c>
      <c r="D27" s="22" t="s">
        <v>90</v>
      </c>
      <c r="E27" s="14" t="s">
        <v>1</v>
      </c>
      <c r="F27" s="11">
        <v>0.71699999999999997</v>
      </c>
      <c r="G27" s="13">
        <v>20</v>
      </c>
      <c r="H27" s="21">
        <f t="shared" si="0"/>
        <v>14.34</v>
      </c>
      <c r="I27" s="16">
        <v>44926</v>
      </c>
      <c r="J27" s="9"/>
    </row>
    <row r="28" spans="1:10" ht="19.2" customHeight="1" x14ac:dyDescent="0.25">
      <c r="A28" s="13">
        <v>24</v>
      </c>
      <c r="B28" s="10" t="s">
        <v>16</v>
      </c>
      <c r="C28" s="10" t="s">
        <v>65</v>
      </c>
      <c r="D28" s="22" t="s">
        <v>91</v>
      </c>
      <c r="E28" s="14" t="s">
        <v>1</v>
      </c>
      <c r="F28" s="11">
        <v>0.33800000000000002</v>
      </c>
      <c r="G28" s="13">
        <v>20</v>
      </c>
      <c r="H28" s="21">
        <f t="shared" si="0"/>
        <v>6.7600000000000007</v>
      </c>
      <c r="I28" s="16">
        <v>44926</v>
      </c>
      <c r="J28" s="9"/>
    </row>
    <row r="29" spans="1:10" ht="19.2" customHeight="1" x14ac:dyDescent="0.25">
      <c r="A29" s="13">
        <v>25</v>
      </c>
      <c r="B29" s="10" t="s">
        <v>16</v>
      </c>
      <c r="C29" s="10" t="s">
        <v>65</v>
      </c>
      <c r="D29" s="22" t="s">
        <v>92</v>
      </c>
      <c r="E29" s="14" t="s">
        <v>1</v>
      </c>
      <c r="F29" s="11">
        <v>0.79400000000000004</v>
      </c>
      <c r="G29" s="13">
        <v>20</v>
      </c>
      <c r="H29" s="21">
        <f t="shared" si="0"/>
        <v>15.88</v>
      </c>
      <c r="I29" s="16">
        <v>44926</v>
      </c>
      <c r="J29" s="9"/>
    </row>
    <row r="30" spans="1:10" ht="19.2" customHeight="1" x14ac:dyDescent="0.25">
      <c r="A30" s="13">
        <v>26</v>
      </c>
      <c r="B30" s="10" t="s">
        <v>16</v>
      </c>
      <c r="C30" s="10" t="s">
        <v>66</v>
      </c>
      <c r="D30" s="22" t="s">
        <v>93</v>
      </c>
      <c r="E30" s="14" t="s">
        <v>1</v>
      </c>
      <c r="F30" s="11">
        <v>0.73399999999999999</v>
      </c>
      <c r="G30" s="13">
        <v>20</v>
      </c>
      <c r="H30" s="21">
        <f t="shared" si="0"/>
        <v>14.68</v>
      </c>
      <c r="I30" s="16">
        <v>44926</v>
      </c>
      <c r="J30" s="9"/>
    </row>
    <row r="31" spans="1:10" ht="19.2" customHeight="1" x14ac:dyDescent="0.25">
      <c r="A31" s="13">
        <v>27</v>
      </c>
      <c r="B31" s="10" t="s">
        <v>16</v>
      </c>
      <c r="C31" s="10" t="s">
        <v>66</v>
      </c>
      <c r="D31" s="22" t="s">
        <v>94</v>
      </c>
      <c r="E31" s="14" t="s">
        <v>1</v>
      </c>
      <c r="F31" s="11">
        <v>0.56999999999999995</v>
      </c>
      <c r="G31" s="13">
        <v>20</v>
      </c>
      <c r="H31" s="21">
        <f t="shared" si="0"/>
        <v>11.399999999999999</v>
      </c>
      <c r="I31" s="16">
        <v>44926</v>
      </c>
      <c r="J31" s="9"/>
    </row>
    <row r="32" spans="1:10" ht="19.2" customHeight="1" x14ac:dyDescent="0.25">
      <c r="A32" s="13">
        <v>28</v>
      </c>
      <c r="B32" s="10" t="s">
        <v>16</v>
      </c>
      <c r="C32" s="10" t="s">
        <v>66</v>
      </c>
      <c r="D32" s="22" t="s">
        <v>95</v>
      </c>
      <c r="E32" s="14" t="s">
        <v>1</v>
      </c>
      <c r="F32" s="11">
        <v>0.30299999999999999</v>
      </c>
      <c r="G32" s="13">
        <v>20</v>
      </c>
      <c r="H32" s="21">
        <f t="shared" si="0"/>
        <v>6.06</v>
      </c>
      <c r="I32" s="16">
        <v>44926</v>
      </c>
      <c r="J32" s="9"/>
    </row>
    <row r="33" spans="1:11" ht="19.2" customHeight="1" x14ac:dyDescent="0.25">
      <c r="A33" s="13">
        <v>29</v>
      </c>
      <c r="B33" s="10" t="s">
        <v>16</v>
      </c>
      <c r="C33" s="10" t="s">
        <v>17</v>
      </c>
      <c r="D33" s="22" t="s">
        <v>96</v>
      </c>
      <c r="E33" s="14" t="s">
        <v>1</v>
      </c>
      <c r="F33" s="11">
        <v>0.81899999999999995</v>
      </c>
      <c r="G33" s="13">
        <v>20</v>
      </c>
      <c r="H33" s="21">
        <f t="shared" si="0"/>
        <v>16.38</v>
      </c>
      <c r="I33" s="16">
        <v>44926</v>
      </c>
      <c r="J33" s="9"/>
    </row>
    <row r="34" spans="1:11" ht="19.2" customHeight="1" x14ac:dyDescent="0.25">
      <c r="A34" s="13">
        <v>30</v>
      </c>
      <c r="B34" s="10" t="s">
        <v>16</v>
      </c>
      <c r="C34" s="10" t="s">
        <v>17</v>
      </c>
      <c r="D34" s="22" t="s">
        <v>101</v>
      </c>
      <c r="E34" s="14" t="s">
        <v>1</v>
      </c>
      <c r="F34" s="11">
        <v>0.67200000000000004</v>
      </c>
      <c r="G34" s="13">
        <v>20</v>
      </c>
      <c r="H34" s="21">
        <f t="shared" si="0"/>
        <v>13.440000000000001</v>
      </c>
      <c r="I34" s="16">
        <v>44926</v>
      </c>
      <c r="J34" s="9"/>
    </row>
    <row r="35" spans="1:11" ht="19.2" customHeight="1" x14ac:dyDescent="0.25">
      <c r="A35" s="13">
        <v>31</v>
      </c>
      <c r="B35" s="10" t="s">
        <v>16</v>
      </c>
      <c r="C35" s="10" t="s">
        <v>17</v>
      </c>
      <c r="D35" s="22" t="s">
        <v>100</v>
      </c>
      <c r="E35" s="14" t="s">
        <v>1</v>
      </c>
      <c r="F35" s="11">
        <v>0.33400000000000002</v>
      </c>
      <c r="G35" s="13">
        <v>20</v>
      </c>
      <c r="H35" s="21">
        <f t="shared" si="0"/>
        <v>6.6800000000000006</v>
      </c>
      <c r="I35" s="16">
        <v>44926</v>
      </c>
      <c r="J35" s="9"/>
    </row>
    <row r="36" spans="1:11" ht="19.2" customHeight="1" x14ac:dyDescent="0.25">
      <c r="A36" s="13">
        <v>32</v>
      </c>
      <c r="B36" s="10" t="s">
        <v>16</v>
      </c>
      <c r="C36" s="10" t="s">
        <v>67</v>
      </c>
      <c r="D36" s="22" t="s">
        <v>102</v>
      </c>
      <c r="E36" s="14" t="s">
        <v>1</v>
      </c>
      <c r="F36" s="11">
        <v>2.2229999999999999</v>
      </c>
      <c r="G36" s="13">
        <v>20</v>
      </c>
      <c r="H36" s="21">
        <f t="shared" si="0"/>
        <v>44.459999999999994</v>
      </c>
      <c r="I36" s="16">
        <v>44926</v>
      </c>
      <c r="J36" s="9"/>
    </row>
    <row r="37" spans="1:11" ht="19.2" customHeight="1" x14ac:dyDescent="0.25">
      <c r="A37" s="13">
        <v>33</v>
      </c>
      <c r="B37" s="10" t="s">
        <v>16</v>
      </c>
      <c r="C37" s="10" t="s">
        <v>68</v>
      </c>
      <c r="D37" s="22" t="s">
        <v>97</v>
      </c>
      <c r="E37" s="14" t="s">
        <v>1</v>
      </c>
      <c r="F37" s="11">
        <v>1.9990000000000001</v>
      </c>
      <c r="G37" s="13">
        <v>20</v>
      </c>
      <c r="H37" s="21">
        <f t="shared" si="0"/>
        <v>39.980000000000004</v>
      </c>
      <c r="I37" s="16">
        <v>44926</v>
      </c>
      <c r="J37" s="9"/>
    </row>
    <row r="38" spans="1:11" ht="19.2" customHeight="1" x14ac:dyDescent="0.25">
      <c r="A38" s="13">
        <v>34</v>
      </c>
      <c r="B38" s="10" t="s">
        <v>16</v>
      </c>
      <c r="C38" s="10" t="s">
        <v>68</v>
      </c>
      <c r="D38" s="22" t="s">
        <v>98</v>
      </c>
      <c r="E38" s="14" t="s">
        <v>1</v>
      </c>
      <c r="F38" s="11">
        <v>0.75</v>
      </c>
      <c r="G38" s="13">
        <v>20</v>
      </c>
      <c r="H38" s="21">
        <f t="shared" si="0"/>
        <v>15</v>
      </c>
      <c r="I38" s="16">
        <v>44926</v>
      </c>
      <c r="J38" s="9"/>
    </row>
    <row r="39" spans="1:11" ht="19.2" customHeight="1" x14ac:dyDescent="0.25">
      <c r="A39" s="13">
        <v>35</v>
      </c>
      <c r="B39" s="10" t="s">
        <v>16</v>
      </c>
      <c r="C39" s="10" t="s">
        <v>68</v>
      </c>
      <c r="D39" s="22" t="s">
        <v>99</v>
      </c>
      <c r="E39" s="14" t="s">
        <v>1</v>
      </c>
      <c r="F39" s="11">
        <v>0.80100000000000005</v>
      </c>
      <c r="G39" s="13">
        <v>20</v>
      </c>
      <c r="H39" s="21">
        <f t="shared" si="0"/>
        <v>16.02</v>
      </c>
      <c r="I39" s="16">
        <v>44926</v>
      </c>
      <c r="J39" s="9"/>
    </row>
    <row r="40" spans="1:11" ht="19.2" customHeight="1" x14ac:dyDescent="0.25">
      <c r="A40" s="13">
        <v>36</v>
      </c>
      <c r="B40" s="10" t="s">
        <v>20</v>
      </c>
      <c r="C40" s="10" t="s">
        <v>22</v>
      </c>
      <c r="D40" s="19" t="s">
        <v>37</v>
      </c>
      <c r="E40" s="14" t="s">
        <v>1</v>
      </c>
      <c r="F40" s="11">
        <v>1.177</v>
      </c>
      <c r="G40" s="13">
        <v>20</v>
      </c>
      <c r="H40" s="21">
        <f t="shared" si="0"/>
        <v>23.54</v>
      </c>
      <c r="I40" s="16">
        <v>44926</v>
      </c>
      <c r="J40" s="9"/>
    </row>
    <row r="41" spans="1:11" ht="19.2" customHeight="1" x14ac:dyDescent="0.25">
      <c r="A41" s="13">
        <v>37</v>
      </c>
      <c r="B41" s="10" t="s">
        <v>20</v>
      </c>
      <c r="C41" s="10" t="s">
        <v>23</v>
      </c>
      <c r="D41" s="19" t="s">
        <v>112</v>
      </c>
      <c r="E41" s="14" t="s">
        <v>1</v>
      </c>
      <c r="F41" s="11">
        <v>3.8860000000000001</v>
      </c>
      <c r="G41" s="13">
        <v>20</v>
      </c>
      <c r="H41" s="21">
        <f t="shared" si="0"/>
        <v>77.72</v>
      </c>
      <c r="I41" s="16">
        <v>44926</v>
      </c>
      <c r="J41" s="9"/>
    </row>
    <row r="42" spans="1:11" ht="19.2" customHeight="1" x14ac:dyDescent="0.25">
      <c r="A42" s="13">
        <v>38</v>
      </c>
      <c r="B42" s="10" t="s">
        <v>20</v>
      </c>
      <c r="C42" s="10" t="s">
        <v>21</v>
      </c>
      <c r="D42" s="19" t="s">
        <v>38</v>
      </c>
      <c r="E42" s="14" t="s">
        <v>1</v>
      </c>
      <c r="F42" s="11">
        <v>0.81100000000000005</v>
      </c>
      <c r="G42" s="13">
        <v>20</v>
      </c>
      <c r="H42" s="21">
        <f t="shared" si="0"/>
        <v>16.220000000000002</v>
      </c>
      <c r="I42" s="16">
        <v>44926</v>
      </c>
      <c r="J42" s="9"/>
    </row>
    <row r="43" spans="1:11" s="12" customFormat="1" ht="19.2" customHeight="1" x14ac:dyDescent="0.25">
      <c r="A43" s="13">
        <v>39</v>
      </c>
      <c r="B43" s="10" t="s">
        <v>20</v>
      </c>
      <c r="C43" s="10" t="s">
        <v>21</v>
      </c>
      <c r="D43" s="19" t="s">
        <v>39</v>
      </c>
      <c r="E43" s="14" t="s">
        <v>1</v>
      </c>
      <c r="F43" s="11">
        <v>0.6</v>
      </c>
      <c r="G43" s="13">
        <v>20</v>
      </c>
      <c r="H43" s="21">
        <f t="shared" si="0"/>
        <v>12</v>
      </c>
      <c r="I43" s="16">
        <v>44926</v>
      </c>
      <c r="J43" s="9"/>
    </row>
    <row r="44" spans="1:11" s="12" customFormat="1" ht="19.2" customHeight="1" x14ac:dyDescent="0.25">
      <c r="A44" s="13">
        <v>40</v>
      </c>
      <c r="B44" s="10" t="s">
        <v>20</v>
      </c>
      <c r="C44" s="10" t="s">
        <v>69</v>
      </c>
      <c r="D44" s="20" t="s">
        <v>40</v>
      </c>
      <c r="E44" s="14" t="s">
        <v>1</v>
      </c>
      <c r="F44" s="11">
        <v>1</v>
      </c>
      <c r="G44" s="13">
        <v>20</v>
      </c>
      <c r="H44" s="21">
        <f t="shared" si="0"/>
        <v>20</v>
      </c>
      <c r="I44" s="16">
        <v>44926</v>
      </c>
      <c r="J44" s="9"/>
    </row>
    <row r="45" spans="1:11" s="34" customFormat="1" ht="51" customHeight="1" x14ac:dyDescent="0.25">
      <c r="A45" s="26">
        <v>41</v>
      </c>
      <c r="B45" s="27" t="s">
        <v>19</v>
      </c>
      <c r="C45" s="28" t="s">
        <v>108</v>
      </c>
      <c r="D45" s="29" t="s">
        <v>41</v>
      </c>
      <c r="E45" s="30" t="s">
        <v>1</v>
      </c>
      <c r="F45" s="31">
        <v>9.1999999999999993</v>
      </c>
      <c r="G45" s="26">
        <v>20</v>
      </c>
      <c r="H45" s="32">
        <f t="shared" si="0"/>
        <v>184</v>
      </c>
      <c r="I45" s="33">
        <v>44926</v>
      </c>
      <c r="J45" s="33"/>
      <c r="K45" s="35" t="s">
        <v>115</v>
      </c>
    </row>
    <row r="46" spans="1:11" ht="19.2" customHeight="1" x14ac:dyDescent="0.25">
      <c r="A46" s="13">
        <v>42</v>
      </c>
      <c r="B46" s="10" t="s">
        <v>19</v>
      </c>
      <c r="C46" s="10" t="s">
        <v>70</v>
      </c>
      <c r="D46" s="22" t="s">
        <v>103</v>
      </c>
      <c r="E46" s="14" t="s">
        <v>1</v>
      </c>
      <c r="F46" s="11">
        <v>1.784</v>
      </c>
      <c r="G46" s="13">
        <v>20</v>
      </c>
      <c r="H46" s="21">
        <f t="shared" si="0"/>
        <v>35.68</v>
      </c>
      <c r="I46" s="16">
        <v>44926</v>
      </c>
      <c r="J46" s="9"/>
    </row>
    <row r="47" spans="1:11" ht="19.2" customHeight="1" x14ac:dyDescent="0.25">
      <c r="A47" s="13">
        <v>43</v>
      </c>
      <c r="B47" s="10" t="s">
        <v>19</v>
      </c>
      <c r="C47" s="10" t="s">
        <v>70</v>
      </c>
      <c r="D47" s="20" t="s">
        <v>42</v>
      </c>
      <c r="E47" s="14" t="s">
        <v>1</v>
      </c>
      <c r="F47" s="11">
        <v>1.4</v>
      </c>
      <c r="G47" s="13">
        <v>20</v>
      </c>
      <c r="H47" s="21">
        <f t="shared" si="0"/>
        <v>28</v>
      </c>
      <c r="I47" s="16">
        <v>44926</v>
      </c>
      <c r="J47" s="9"/>
    </row>
    <row r="48" spans="1:11" s="34" customFormat="1" ht="19.2" customHeight="1" x14ac:dyDescent="0.25">
      <c r="A48" s="26">
        <v>44</v>
      </c>
      <c r="B48" s="27" t="s">
        <v>19</v>
      </c>
      <c r="C48" s="27" t="s">
        <v>71</v>
      </c>
      <c r="D48" s="29" t="s">
        <v>43</v>
      </c>
      <c r="E48" s="30" t="s">
        <v>1</v>
      </c>
      <c r="F48" s="31">
        <v>2.23</v>
      </c>
      <c r="G48" s="26">
        <v>20</v>
      </c>
      <c r="H48" s="32">
        <f t="shared" si="0"/>
        <v>44.6</v>
      </c>
      <c r="I48" s="33">
        <v>44926</v>
      </c>
      <c r="J48" s="33"/>
      <c r="K48" s="35" t="s">
        <v>116</v>
      </c>
    </row>
    <row r="49" spans="1:11" ht="19.2" customHeight="1" x14ac:dyDescent="0.25">
      <c r="A49" s="13">
        <v>45</v>
      </c>
      <c r="B49" s="10" t="s">
        <v>19</v>
      </c>
      <c r="C49" s="10" t="s">
        <v>72</v>
      </c>
      <c r="D49" s="20" t="s">
        <v>44</v>
      </c>
      <c r="E49" s="14" t="s">
        <v>1</v>
      </c>
      <c r="F49" s="11">
        <v>1.3779999999999999</v>
      </c>
      <c r="G49" s="13">
        <v>20</v>
      </c>
      <c r="H49" s="21">
        <f t="shared" si="0"/>
        <v>27.56</v>
      </c>
      <c r="I49" s="16">
        <v>44926</v>
      </c>
      <c r="J49" s="9"/>
    </row>
    <row r="50" spans="1:11" ht="19.2" customHeight="1" x14ac:dyDescent="0.25">
      <c r="A50" s="13">
        <v>46</v>
      </c>
      <c r="B50" s="10" t="s">
        <v>19</v>
      </c>
      <c r="C50" s="10" t="s">
        <v>72</v>
      </c>
      <c r="D50" s="20" t="s">
        <v>45</v>
      </c>
      <c r="E50" s="14" t="s">
        <v>1</v>
      </c>
      <c r="F50" s="15">
        <v>1.389</v>
      </c>
      <c r="G50" s="13">
        <v>20</v>
      </c>
      <c r="H50" s="21">
        <f t="shared" si="0"/>
        <v>27.78</v>
      </c>
      <c r="I50" s="16">
        <v>44926</v>
      </c>
      <c r="J50" s="15"/>
    </row>
    <row r="51" spans="1:11" ht="19.2" customHeight="1" x14ac:dyDescent="0.25">
      <c r="A51" s="13">
        <v>47</v>
      </c>
      <c r="B51" s="10" t="s">
        <v>19</v>
      </c>
      <c r="C51" s="15" t="s">
        <v>73</v>
      </c>
      <c r="D51" s="20" t="s">
        <v>46</v>
      </c>
      <c r="E51" s="14" t="s">
        <v>1</v>
      </c>
      <c r="F51" s="15">
        <v>1.1930000000000001</v>
      </c>
      <c r="G51" s="13">
        <v>20</v>
      </c>
      <c r="H51" s="21">
        <f t="shared" si="0"/>
        <v>23.86</v>
      </c>
      <c r="I51" s="16">
        <v>44926</v>
      </c>
      <c r="J51" s="15"/>
    </row>
    <row r="52" spans="1:11" ht="19.2" customHeight="1" x14ac:dyDescent="0.25">
      <c r="A52" s="13">
        <v>48</v>
      </c>
      <c r="B52" s="10" t="s">
        <v>19</v>
      </c>
      <c r="C52" s="15" t="s">
        <v>74</v>
      </c>
      <c r="D52" s="20" t="s">
        <v>47</v>
      </c>
      <c r="E52" s="14" t="s">
        <v>1</v>
      </c>
      <c r="F52" s="15">
        <v>1.6</v>
      </c>
      <c r="G52" s="13">
        <v>20</v>
      </c>
      <c r="H52" s="21">
        <f t="shared" si="0"/>
        <v>32</v>
      </c>
      <c r="I52" s="16">
        <v>44926</v>
      </c>
      <c r="J52" s="15"/>
    </row>
    <row r="53" spans="1:11" ht="19.2" customHeight="1" x14ac:dyDescent="0.25">
      <c r="A53" s="13">
        <v>49</v>
      </c>
      <c r="B53" s="10" t="s">
        <v>19</v>
      </c>
      <c r="C53" s="15" t="s">
        <v>75</v>
      </c>
      <c r="D53" s="20" t="s">
        <v>48</v>
      </c>
      <c r="E53" s="14" t="s">
        <v>1</v>
      </c>
      <c r="F53" s="15">
        <v>0.629</v>
      </c>
      <c r="G53" s="13">
        <v>20</v>
      </c>
      <c r="H53" s="21">
        <f t="shared" si="0"/>
        <v>12.58</v>
      </c>
      <c r="I53" s="16">
        <v>44926</v>
      </c>
      <c r="J53" s="15"/>
    </row>
    <row r="54" spans="1:11" ht="19.2" customHeight="1" x14ac:dyDescent="0.25">
      <c r="A54" s="13">
        <v>50</v>
      </c>
      <c r="B54" s="10" t="s">
        <v>19</v>
      </c>
      <c r="C54" s="15" t="s">
        <v>76</v>
      </c>
      <c r="D54" s="22" t="s">
        <v>113</v>
      </c>
      <c r="E54" s="14" t="s">
        <v>1</v>
      </c>
      <c r="F54" s="15">
        <v>0.5</v>
      </c>
      <c r="G54" s="13">
        <v>20</v>
      </c>
      <c r="H54" s="21">
        <f t="shared" si="0"/>
        <v>10</v>
      </c>
      <c r="I54" s="16">
        <v>44926</v>
      </c>
      <c r="J54" s="15"/>
    </row>
    <row r="55" spans="1:11" ht="19.2" customHeight="1" x14ac:dyDescent="0.25">
      <c r="A55" s="13">
        <v>51</v>
      </c>
      <c r="B55" s="10" t="s">
        <v>19</v>
      </c>
      <c r="C55" s="15" t="s">
        <v>77</v>
      </c>
      <c r="D55" s="20" t="s">
        <v>49</v>
      </c>
      <c r="E55" s="14" t="s">
        <v>1</v>
      </c>
      <c r="F55" s="15">
        <v>2.9359999999999999</v>
      </c>
      <c r="G55" s="13">
        <v>20</v>
      </c>
      <c r="H55" s="21">
        <f t="shared" si="0"/>
        <v>58.72</v>
      </c>
      <c r="I55" s="16">
        <v>44926</v>
      </c>
      <c r="J55" s="15"/>
    </row>
    <row r="56" spans="1:11" ht="19.2" customHeight="1" x14ac:dyDescent="0.25">
      <c r="A56" s="13">
        <v>52</v>
      </c>
      <c r="B56" s="10" t="s">
        <v>19</v>
      </c>
      <c r="C56" s="15" t="s">
        <v>78</v>
      </c>
      <c r="D56" s="20" t="s">
        <v>50</v>
      </c>
      <c r="E56" s="14" t="s">
        <v>1</v>
      </c>
      <c r="F56" s="15">
        <v>3.5830000000000002</v>
      </c>
      <c r="G56" s="13">
        <v>20</v>
      </c>
      <c r="H56" s="21">
        <f t="shared" si="0"/>
        <v>71.66</v>
      </c>
      <c r="I56" s="16">
        <v>44926</v>
      </c>
      <c r="J56" s="15"/>
    </row>
    <row r="57" spans="1:11" ht="19.2" customHeight="1" x14ac:dyDescent="0.25">
      <c r="A57" s="13">
        <v>53</v>
      </c>
      <c r="B57" s="10" t="s">
        <v>19</v>
      </c>
      <c r="C57" s="15" t="s">
        <v>79</v>
      </c>
      <c r="D57" s="22" t="s">
        <v>114</v>
      </c>
      <c r="E57" s="14" t="s">
        <v>1</v>
      </c>
      <c r="F57" s="15">
        <v>4.2960000000000003</v>
      </c>
      <c r="G57" s="13">
        <v>20</v>
      </c>
      <c r="H57" s="21">
        <f t="shared" si="0"/>
        <v>85.92</v>
      </c>
      <c r="I57" s="16">
        <v>44926</v>
      </c>
      <c r="J57" s="15"/>
    </row>
    <row r="58" spans="1:11" s="34" customFormat="1" ht="19.2" customHeight="1" x14ac:dyDescent="0.25">
      <c r="A58" s="26">
        <v>54</v>
      </c>
      <c r="B58" s="27" t="s">
        <v>19</v>
      </c>
      <c r="C58" s="36" t="s">
        <v>80</v>
      </c>
      <c r="D58" s="29" t="s">
        <v>51</v>
      </c>
      <c r="E58" s="30" t="s">
        <v>1</v>
      </c>
      <c r="F58" s="36">
        <v>4.3970000000000002</v>
      </c>
      <c r="G58" s="26">
        <v>20</v>
      </c>
      <c r="H58" s="32">
        <f t="shared" si="0"/>
        <v>87.94</v>
      </c>
      <c r="I58" s="33">
        <v>44926</v>
      </c>
      <c r="J58" s="36"/>
      <c r="K58" s="37" t="s">
        <v>117</v>
      </c>
    </row>
    <row r="59" spans="1:11" s="34" customFormat="1" ht="19.2" customHeight="1" x14ac:dyDescent="0.25">
      <c r="A59" s="26">
        <v>55</v>
      </c>
      <c r="B59" s="27" t="s">
        <v>19</v>
      </c>
      <c r="C59" s="36" t="s">
        <v>80</v>
      </c>
      <c r="D59" s="29" t="s">
        <v>52</v>
      </c>
      <c r="E59" s="30" t="s">
        <v>1</v>
      </c>
      <c r="F59" s="36">
        <v>1.7589999999999999</v>
      </c>
      <c r="G59" s="26">
        <v>20</v>
      </c>
      <c r="H59" s="32">
        <f t="shared" si="0"/>
        <v>35.18</v>
      </c>
      <c r="I59" s="33">
        <v>44926</v>
      </c>
      <c r="J59" s="36"/>
      <c r="K59" s="37" t="s">
        <v>117</v>
      </c>
    </row>
  </sheetData>
  <autoFilter ref="A4:J55" xr:uid="{00000000-0009-0000-0000-000000000000}"/>
  <mergeCells count="2">
    <mergeCell ref="A2:J2"/>
    <mergeCell ref="A1:B1"/>
  </mergeCells>
  <phoneticPr fontId="1" type="noConversion"/>
  <pageMargins left="0.70866141732283472" right="0.70866141732283472" top="0.55118110236220474" bottom="0.55118110236220474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E9FC-F274-4497-B98F-0A396F20EE1E}">
  <dimension ref="A1:J8"/>
  <sheetViews>
    <sheetView workbookViewId="0">
      <selection activeCell="L5" sqref="L5"/>
    </sheetView>
  </sheetViews>
  <sheetFormatPr defaultRowHeight="13.8" x14ac:dyDescent="0.25"/>
  <cols>
    <col min="3" max="3" width="11.44140625" customWidth="1"/>
    <col min="4" max="4" width="23" customWidth="1"/>
    <col min="5" max="5" width="14" customWidth="1"/>
    <col min="6" max="6" width="13.44140625" customWidth="1"/>
    <col min="7" max="8" width="10.77734375" customWidth="1"/>
    <col min="9" max="9" width="15.88671875" customWidth="1"/>
    <col min="10" max="10" width="11.21875" customWidth="1"/>
  </cols>
  <sheetData>
    <row r="1" spans="1:10" ht="39.6" customHeight="1" x14ac:dyDescent="0.25">
      <c r="A1" s="38" t="s">
        <v>118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60" customHeight="1" x14ac:dyDescent="0.25">
      <c r="A2" s="7" t="s">
        <v>5</v>
      </c>
      <c r="B2" s="7" t="s">
        <v>2</v>
      </c>
      <c r="C2" s="7" t="s">
        <v>3</v>
      </c>
      <c r="D2" s="7" t="s">
        <v>25</v>
      </c>
      <c r="E2" s="7" t="s">
        <v>0</v>
      </c>
      <c r="F2" s="8" t="s">
        <v>26</v>
      </c>
      <c r="G2" s="8" t="s">
        <v>83</v>
      </c>
      <c r="H2" s="8" t="s">
        <v>82</v>
      </c>
      <c r="I2" s="8" t="s">
        <v>8</v>
      </c>
      <c r="J2" s="8" t="s">
        <v>6</v>
      </c>
    </row>
    <row r="3" spans="1:10" ht="36.6" customHeight="1" x14ac:dyDescent="0.25">
      <c r="A3" s="5"/>
      <c r="B3" s="4" t="s">
        <v>7</v>
      </c>
      <c r="C3" s="5"/>
      <c r="D3" s="18"/>
      <c r="E3" s="5"/>
      <c r="F3" s="6">
        <f>SUM(F4:F58)</f>
        <v>9.4619999999999997</v>
      </c>
      <c r="G3" s="6"/>
      <c r="H3" s="23">
        <f>SUM(H4:H58)</f>
        <v>189.24</v>
      </c>
      <c r="I3" s="6"/>
      <c r="J3" s="6"/>
    </row>
    <row r="4" spans="1:10" ht="36.6" customHeight="1" x14ac:dyDescent="0.25">
      <c r="A4" s="13">
        <v>1</v>
      </c>
      <c r="B4" s="10" t="s">
        <v>119</v>
      </c>
      <c r="C4" s="10" t="s">
        <v>120</v>
      </c>
      <c r="D4" s="19" t="s">
        <v>122</v>
      </c>
      <c r="E4" s="14" t="s">
        <v>1</v>
      </c>
      <c r="F4" s="13">
        <v>3.4689999999999999</v>
      </c>
      <c r="G4" s="13">
        <v>20</v>
      </c>
      <c r="H4" s="21">
        <f>F4*G4</f>
        <v>69.38</v>
      </c>
      <c r="I4" s="16">
        <v>44926</v>
      </c>
      <c r="J4" s="9"/>
    </row>
    <row r="5" spans="1:10" ht="36.6" customHeight="1" x14ac:dyDescent="0.25">
      <c r="A5" s="13">
        <v>2</v>
      </c>
      <c r="B5" s="10" t="s">
        <v>119</v>
      </c>
      <c r="C5" s="10" t="s">
        <v>120</v>
      </c>
      <c r="D5" s="19" t="s">
        <v>123</v>
      </c>
      <c r="E5" s="14" t="s">
        <v>1</v>
      </c>
      <c r="F5" s="13">
        <v>1.2589999999999999</v>
      </c>
      <c r="G5" s="13">
        <v>20</v>
      </c>
      <c r="H5" s="21">
        <f t="shared" ref="H5:H8" si="0">F5*G5</f>
        <v>25.18</v>
      </c>
      <c r="I5" s="16">
        <v>44926</v>
      </c>
      <c r="J5" s="9"/>
    </row>
    <row r="6" spans="1:10" ht="36.6" customHeight="1" x14ac:dyDescent="0.25">
      <c r="A6" s="13">
        <v>3</v>
      </c>
      <c r="B6" s="10" t="s">
        <v>119</v>
      </c>
      <c r="C6" s="10" t="s">
        <v>120</v>
      </c>
      <c r="D6" s="19" t="s">
        <v>124</v>
      </c>
      <c r="E6" s="14" t="s">
        <v>1</v>
      </c>
      <c r="F6" s="13">
        <v>3.1219999999999999</v>
      </c>
      <c r="G6" s="13">
        <v>20</v>
      </c>
      <c r="H6" s="21">
        <f t="shared" si="0"/>
        <v>62.44</v>
      </c>
      <c r="I6" s="16">
        <v>44926</v>
      </c>
      <c r="J6" s="9"/>
    </row>
    <row r="7" spans="1:10" ht="36.6" customHeight="1" x14ac:dyDescent="0.25">
      <c r="A7" s="13">
        <v>4</v>
      </c>
      <c r="B7" s="10" t="s">
        <v>119</v>
      </c>
      <c r="C7" s="10" t="s">
        <v>120</v>
      </c>
      <c r="D7" s="19" t="s">
        <v>125</v>
      </c>
      <c r="E7" s="14" t="s">
        <v>1</v>
      </c>
      <c r="F7" s="13">
        <v>1.012</v>
      </c>
      <c r="G7" s="13">
        <v>20</v>
      </c>
      <c r="H7" s="21">
        <f t="shared" si="0"/>
        <v>20.240000000000002</v>
      </c>
      <c r="I7" s="16">
        <v>44926</v>
      </c>
      <c r="J7" s="9"/>
    </row>
    <row r="8" spans="1:10" ht="36.6" customHeight="1" x14ac:dyDescent="0.25">
      <c r="A8" s="13">
        <v>5</v>
      </c>
      <c r="B8" s="10" t="s">
        <v>119</v>
      </c>
      <c r="C8" s="10" t="s">
        <v>121</v>
      </c>
      <c r="D8" s="19" t="s">
        <v>126</v>
      </c>
      <c r="E8" s="14" t="s">
        <v>1</v>
      </c>
      <c r="F8" s="11">
        <v>0.6</v>
      </c>
      <c r="G8" s="13">
        <v>20</v>
      </c>
      <c r="H8" s="21">
        <f t="shared" si="0"/>
        <v>12</v>
      </c>
      <c r="I8" s="16">
        <v>44926</v>
      </c>
      <c r="J8" s="9"/>
    </row>
  </sheetData>
  <mergeCells count="1">
    <mergeCell ref="A1:J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淅河调整表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smz</dc:creator>
  <cp:lastModifiedBy>smz</cp:lastModifiedBy>
  <cp:lastPrinted>2022-10-17T02:29:31Z</cp:lastPrinted>
  <dcterms:created xsi:type="dcterms:W3CDTF">2020-10-11T06:51:03Z</dcterms:created>
  <dcterms:modified xsi:type="dcterms:W3CDTF">2022-10-17T02:35:26Z</dcterms:modified>
</cp:coreProperties>
</file>