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夏粮预计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<sst xmlns="http://schemas.openxmlformats.org/spreadsheetml/2006/main" count="90" uniqueCount="80">
  <si>
    <t>2024年夏收粮食产量预计</t>
  </si>
  <si>
    <t>填报单位（盖章）：淅河镇统计站</t>
  </si>
  <si>
    <t>指  标  名  称</t>
  </si>
  <si>
    <t>计量单位</t>
  </si>
  <si>
    <t>代码</t>
  </si>
  <si>
    <t>淅河合计</t>
  </si>
  <si>
    <t>余家畈</t>
  </si>
  <si>
    <t>桥头</t>
  </si>
  <si>
    <t>光化</t>
  </si>
  <si>
    <t>虹桥</t>
  </si>
  <si>
    <t>幸福</t>
  </si>
  <si>
    <t>魏家畈</t>
  </si>
  <si>
    <t>土城</t>
  </si>
  <si>
    <t>大庙</t>
  </si>
  <si>
    <t>凡冲</t>
  </si>
  <si>
    <t>兴建</t>
  </si>
  <si>
    <t>老湾</t>
  </si>
  <si>
    <t>陈畈</t>
  </si>
  <si>
    <t>楼子湾</t>
  </si>
  <si>
    <t>两仙山</t>
  </si>
  <si>
    <t>东星</t>
  </si>
  <si>
    <t>碑岗</t>
  </si>
  <si>
    <t>梨园</t>
  </si>
  <si>
    <t>邵岗</t>
  </si>
  <si>
    <t>高岗</t>
  </si>
  <si>
    <t>沙河</t>
  </si>
  <si>
    <t>金屯</t>
  </si>
  <si>
    <t>蒋寨</t>
  </si>
  <si>
    <t>东花园</t>
  </si>
  <si>
    <t>先觉庙</t>
  </si>
  <si>
    <t>阳光</t>
  </si>
  <si>
    <t>魏岗</t>
  </si>
  <si>
    <t>老孙家湾</t>
  </si>
  <si>
    <t>人民桥</t>
  </si>
  <si>
    <t>青春</t>
  </si>
  <si>
    <t>孙畈</t>
  </si>
  <si>
    <t>方台</t>
  </si>
  <si>
    <t>聂咀</t>
  </si>
  <si>
    <t>费屯</t>
  </si>
  <si>
    <t>赵家咀</t>
  </si>
  <si>
    <t>青龙店</t>
  </si>
  <si>
    <t>白龙港</t>
  </si>
  <si>
    <t>新店</t>
  </si>
  <si>
    <t>双堰</t>
  </si>
  <si>
    <t>府君山</t>
  </si>
  <si>
    <t>大堰坡</t>
  </si>
  <si>
    <t>独山</t>
  </si>
  <si>
    <t>长岭</t>
  </si>
  <si>
    <t>挑水</t>
  </si>
  <si>
    <t>永青</t>
  </si>
  <si>
    <t>老街</t>
  </si>
  <si>
    <t>东门口</t>
  </si>
  <si>
    <t>云龙街</t>
  </si>
  <si>
    <t>二棉</t>
  </si>
  <si>
    <t>夏收粮食合计</t>
  </si>
  <si>
    <t>吨</t>
  </si>
  <si>
    <t>01</t>
  </si>
  <si>
    <t xml:space="preserve"> （一）夏收谷物</t>
  </si>
  <si>
    <t>02</t>
  </si>
  <si>
    <t xml:space="preserve">    1.小麦</t>
  </si>
  <si>
    <t>03</t>
  </si>
  <si>
    <t>　  2.夏收其他谷物</t>
  </si>
  <si>
    <t>04</t>
  </si>
  <si>
    <t xml:space="preserve">     #大麦</t>
  </si>
  <si>
    <t>05</t>
  </si>
  <si>
    <t xml:space="preserve">      燕麦</t>
  </si>
  <si>
    <t>06</t>
  </si>
  <si>
    <t xml:space="preserve">      荞麦</t>
  </si>
  <si>
    <t>07</t>
  </si>
  <si>
    <t xml:space="preserve">       其他</t>
  </si>
  <si>
    <t>08</t>
  </si>
  <si>
    <t xml:space="preserve"> （二）夏收豆类（蚕豌豆）</t>
  </si>
  <si>
    <t>09</t>
  </si>
  <si>
    <t xml:space="preserve"> （三）夏收马铃薯</t>
  </si>
  <si>
    <t>10</t>
  </si>
  <si>
    <t>单位负责人：叶萌          填报人：詹琳琳                   填报时间：2024年5月6日</t>
  </si>
  <si>
    <t>报送时间：2024年5月15日前</t>
  </si>
  <si>
    <t>平衡关系</t>
  </si>
  <si>
    <t>等于0</t>
  </si>
  <si>
    <t>大于等于0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</si>
</sst>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8"/>
  <sheetViews>
    <sheetView tabSelected="1" view="pageBreakPreview" zoomScaleNormal="100" workbookViewId="0">
      <selection activeCell="A1" sqref="A1:P1"/>
    </sheetView>
  </sheetViews>
  <sheetFormatPr defaultColWidth="8.15" defaultRowHeight="14.25"/>
  <cols>
    <col min="1" max="1" width="24.5583333333333" style="1" customWidth="1"/>
    <col min="2" max="2" width="8.44166666666667" style="3" customWidth="1"/>
    <col min="3" max="3" width="6.66666666666667" style="3" customWidth="1"/>
    <col min="4" max="4" width="9.66666666666667" style="4" customWidth="1"/>
    <col min="5" max="47" width="7.33333333333333" style="1" customWidth="1"/>
    <col min="48" max="48" width="6.66666666666667" style="1" customWidth="1"/>
    <col min="49" max="49" width="6" style="1" customWidth="1"/>
    <col min="50" max="51" width="7.33333333333333" style="1" customWidth="1"/>
    <col min="52" max="52" width="6.225" style="1" customWidth="1"/>
    <col min="53" max="232" width="8.15" style="1" customWidth="1"/>
    <col min="233" max="242" width="8.15" style="1"/>
    <col min="243" max="16384" width="8.15" style="5"/>
  </cols>
  <sheetData>
    <row r="1" s="1" customFormat="1" ht="34.5" customHeight="1" spans="1:3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="2" customFormat="1" ht="25" customHeight="1" spans="1:4">
      <c r="A2" s="7" t="s">
        <v>1</v>
      </c>
      <c r="B2" s="8"/>
      <c r="C2" s="8"/>
      <c r="D2" s="9"/>
    </row>
    <row r="3" s="2" customFormat="1" ht="28" customHeight="1" spans="1:52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12" t="s">
        <v>29</v>
      </c>
      <c r="AC3" s="12" t="s">
        <v>30</v>
      </c>
      <c r="AD3" s="12" t="s">
        <v>31</v>
      </c>
      <c r="AE3" s="12" t="s">
        <v>32</v>
      </c>
      <c r="AF3" s="12" t="s">
        <v>33</v>
      </c>
      <c r="AG3" s="12" t="s">
        <v>34</v>
      </c>
      <c r="AH3" s="12" t="s">
        <v>35</v>
      </c>
      <c r="AI3" s="12" t="s">
        <v>36</v>
      </c>
      <c r="AJ3" s="12" t="s">
        <v>37</v>
      </c>
      <c r="AK3" s="12" t="s">
        <v>38</v>
      </c>
      <c r="AL3" s="12" t="s">
        <v>39</v>
      </c>
      <c r="AM3" s="12" t="s">
        <v>40</v>
      </c>
      <c r="AN3" s="12" t="s">
        <v>41</v>
      </c>
      <c r="AO3" s="12" t="s">
        <v>42</v>
      </c>
      <c r="AP3" s="12" t="s">
        <v>43</v>
      </c>
      <c r="AQ3" s="12" t="s">
        <v>44</v>
      </c>
      <c r="AR3" s="12" t="s">
        <v>45</v>
      </c>
      <c r="AS3" s="12" t="s">
        <v>46</v>
      </c>
      <c r="AT3" s="12" t="s">
        <v>47</v>
      </c>
      <c r="AU3" s="12" t="s">
        <v>48</v>
      </c>
      <c r="AV3" s="12" t="s">
        <v>49</v>
      </c>
      <c r="AW3" s="12" t="s">
        <v>50</v>
      </c>
      <c r="AX3" s="12" t="s">
        <v>51</v>
      </c>
      <c r="AY3" s="12" t="s">
        <v>52</v>
      </c>
      <c r="AZ3" s="22" t="s">
        <v>53</v>
      </c>
    </row>
    <row r="4" s="1" customFormat="1" ht="28" customHeight="1" spans="1:52">
      <c r="A4" s="13" t="s">
        <v>54</v>
      </c>
      <c r="B4" s="14" t="s">
        <v>55</v>
      </c>
      <c r="C4" s="15" t="s">
        <v>56</v>
      </c>
      <c r="D4" s="16">
        <f t="shared" ref="D4:D13" si="0">SUM(E4:AZ4)</f>
        <v>14207.31912648</v>
      </c>
      <c r="E4" s="16">
        <f t="shared" ref="E4:AZ4" si="1">E5+E12+E13</f>
        <v>286.344432025</v>
      </c>
      <c r="F4" s="16">
        <f t="shared" si="1"/>
        <v>75.422643</v>
      </c>
      <c r="G4" s="16">
        <f t="shared" si="1"/>
        <v>487.9415306</v>
      </c>
      <c r="H4" s="16">
        <f t="shared" si="1"/>
        <v>574.4432164</v>
      </c>
      <c r="I4" s="16">
        <f t="shared" si="1"/>
        <v>734.43107102</v>
      </c>
      <c r="J4" s="16">
        <f t="shared" si="1"/>
        <v>109.276515</v>
      </c>
      <c r="K4" s="16">
        <f t="shared" si="1"/>
        <v>286.200085</v>
      </c>
      <c r="L4" s="16">
        <f t="shared" si="1"/>
        <v>146.9162035</v>
      </c>
      <c r="M4" s="16">
        <f t="shared" si="1"/>
        <v>174.2207143</v>
      </c>
      <c r="N4" s="16">
        <f t="shared" si="1"/>
        <v>924.27000004</v>
      </c>
      <c r="O4" s="16">
        <f t="shared" si="1"/>
        <v>141.0050251</v>
      </c>
      <c r="P4" s="16">
        <f t="shared" si="1"/>
        <v>392.60147156</v>
      </c>
      <c r="Q4" s="16">
        <f t="shared" si="1"/>
        <v>1000.8526814</v>
      </c>
      <c r="R4" s="16">
        <f t="shared" si="1"/>
        <v>586.8123074</v>
      </c>
      <c r="S4" s="16">
        <f t="shared" si="1"/>
        <v>843.00808171</v>
      </c>
      <c r="T4" s="16">
        <f t="shared" si="1"/>
        <v>608.06987912</v>
      </c>
      <c r="U4" s="16">
        <f t="shared" si="1"/>
        <v>149.560185</v>
      </c>
      <c r="V4" s="16">
        <f t="shared" si="1"/>
        <v>196.5989157</v>
      </c>
      <c r="W4" s="16">
        <f t="shared" si="1"/>
        <v>1188.745867225</v>
      </c>
      <c r="X4" s="16">
        <f t="shared" si="1"/>
        <v>999.832496995</v>
      </c>
      <c r="Y4" s="16">
        <f t="shared" si="1"/>
        <v>513.1091252</v>
      </c>
      <c r="Z4" s="16">
        <f t="shared" si="1"/>
        <v>550.18909712</v>
      </c>
      <c r="AA4" s="16">
        <f t="shared" si="1"/>
        <v>275.8194956</v>
      </c>
      <c r="AB4" s="16">
        <f t="shared" si="1"/>
        <v>320.945423125</v>
      </c>
      <c r="AC4" s="16">
        <f t="shared" si="1"/>
        <v>195.2407068</v>
      </c>
      <c r="AD4" s="16">
        <f t="shared" si="1"/>
        <v>247.38554821</v>
      </c>
      <c r="AE4" s="16">
        <f t="shared" si="1"/>
        <v>103.5872396</v>
      </c>
      <c r="AF4" s="16">
        <f t="shared" si="1"/>
        <v>215.03473488</v>
      </c>
      <c r="AG4" s="16">
        <f t="shared" si="1"/>
        <v>110.44303325</v>
      </c>
      <c r="AH4" s="16">
        <f t="shared" si="1"/>
        <v>72</v>
      </c>
      <c r="AI4" s="16">
        <f t="shared" si="1"/>
        <v>113.3527378</v>
      </c>
      <c r="AJ4" s="16">
        <f t="shared" si="1"/>
        <v>212.1316006</v>
      </c>
      <c r="AK4" s="16">
        <f t="shared" si="1"/>
        <v>91</v>
      </c>
      <c r="AL4" s="16">
        <f t="shared" si="1"/>
        <v>127.21525051</v>
      </c>
      <c r="AM4" s="16">
        <f t="shared" si="1"/>
        <v>202.8387975</v>
      </c>
      <c r="AN4" s="16">
        <f t="shared" si="1"/>
        <v>32</v>
      </c>
      <c r="AO4" s="16">
        <f t="shared" si="1"/>
        <v>27.24627774</v>
      </c>
      <c r="AP4" s="16">
        <f t="shared" si="1"/>
        <v>95.79907815</v>
      </c>
      <c r="AQ4" s="16">
        <f t="shared" si="1"/>
        <v>72.85101</v>
      </c>
      <c r="AR4" s="16">
        <f t="shared" si="1"/>
        <v>251.3359845</v>
      </c>
      <c r="AS4" s="16">
        <f t="shared" si="1"/>
        <v>175.17415916</v>
      </c>
      <c r="AT4" s="16">
        <f t="shared" si="1"/>
        <v>112.55481045</v>
      </c>
      <c r="AU4" s="16">
        <f t="shared" si="1"/>
        <v>94.99771704</v>
      </c>
      <c r="AV4" s="16">
        <f t="shared" si="1"/>
        <v>80.136111</v>
      </c>
      <c r="AW4" s="16">
        <f t="shared" si="1"/>
        <v>0</v>
      </c>
      <c r="AX4" s="16">
        <f t="shared" si="1"/>
        <v>0</v>
      </c>
      <c r="AY4" s="16">
        <f t="shared" si="1"/>
        <v>8.37786615</v>
      </c>
      <c r="AZ4" s="23">
        <f t="shared" si="1"/>
        <v>0</v>
      </c>
    </row>
    <row r="5" s="1" customFormat="1" ht="28" customHeight="1" spans="1:52">
      <c r="A5" s="13" t="s">
        <v>57</v>
      </c>
      <c r="B5" s="14" t="s">
        <v>55</v>
      </c>
      <c r="C5" s="15" t="s">
        <v>58</v>
      </c>
      <c r="D5" s="16">
        <f t="shared" si="0"/>
        <v>12887.99719969</v>
      </c>
      <c r="E5" s="16">
        <f t="shared" ref="E5:AZ5" si="2">SUM(E6:E7)</f>
        <v>258.6428572</v>
      </c>
      <c r="F5" s="16">
        <f t="shared" si="2"/>
        <v>75.422643</v>
      </c>
      <c r="G5" s="16">
        <f t="shared" si="2"/>
        <v>459.3214286</v>
      </c>
      <c r="H5" s="16">
        <f t="shared" si="2"/>
        <v>446.3214286</v>
      </c>
      <c r="I5" s="16">
        <f t="shared" si="2"/>
        <v>698.78571432</v>
      </c>
      <c r="J5" s="16">
        <f t="shared" si="2"/>
        <v>109.276515</v>
      </c>
      <c r="K5" s="16">
        <f t="shared" si="2"/>
        <v>242.35</v>
      </c>
      <c r="L5" s="16">
        <f t="shared" si="2"/>
        <v>146.9162035</v>
      </c>
      <c r="M5" s="16">
        <f t="shared" si="2"/>
        <v>174.2207143</v>
      </c>
      <c r="N5" s="16">
        <f t="shared" si="2"/>
        <v>924.27000004</v>
      </c>
      <c r="O5" s="16">
        <f t="shared" si="2"/>
        <v>141.0050251</v>
      </c>
      <c r="P5" s="16">
        <f t="shared" si="2"/>
        <v>352.2207143</v>
      </c>
      <c r="Q5" s="16">
        <f t="shared" si="2"/>
        <v>874</v>
      </c>
      <c r="R5" s="16">
        <f t="shared" si="2"/>
        <v>550</v>
      </c>
      <c r="S5" s="16">
        <f t="shared" si="2"/>
        <v>692.62500002</v>
      </c>
      <c r="T5" s="16">
        <f t="shared" si="2"/>
        <v>576.9799992</v>
      </c>
      <c r="U5" s="16">
        <f t="shared" si="2"/>
        <v>149.560185</v>
      </c>
      <c r="V5" s="16">
        <f t="shared" si="2"/>
        <v>139.9176345</v>
      </c>
      <c r="W5" s="16">
        <f t="shared" si="2"/>
        <v>1060</v>
      </c>
      <c r="X5" s="16">
        <f t="shared" si="2"/>
        <v>866.78571432</v>
      </c>
      <c r="Y5" s="16">
        <f t="shared" si="2"/>
        <v>447.10606</v>
      </c>
      <c r="Z5" s="16">
        <f t="shared" si="2"/>
        <v>492.08928574</v>
      </c>
      <c r="AA5" s="16">
        <f t="shared" si="2"/>
        <v>254.0071882</v>
      </c>
      <c r="AB5" s="16">
        <f t="shared" si="2"/>
        <v>302.35591772</v>
      </c>
      <c r="AC5" s="16">
        <f t="shared" si="2"/>
        <v>195.2407068</v>
      </c>
      <c r="AD5" s="16">
        <f t="shared" si="2"/>
        <v>226.25250001</v>
      </c>
      <c r="AE5" s="16">
        <f t="shared" si="2"/>
        <v>84.5071716</v>
      </c>
      <c r="AF5" s="16">
        <f t="shared" si="2"/>
        <v>198.4</v>
      </c>
      <c r="AG5" s="16">
        <f t="shared" si="2"/>
        <v>94.4634763</v>
      </c>
      <c r="AH5" s="16">
        <f t="shared" si="2"/>
        <v>72</v>
      </c>
      <c r="AI5" s="16">
        <f t="shared" si="2"/>
        <v>97.13468</v>
      </c>
      <c r="AJ5" s="16">
        <f t="shared" si="2"/>
        <v>180</v>
      </c>
      <c r="AK5" s="16">
        <f t="shared" si="2"/>
        <v>91</v>
      </c>
      <c r="AL5" s="16">
        <f t="shared" si="2"/>
        <v>108.13518251</v>
      </c>
      <c r="AM5" s="16">
        <f t="shared" si="2"/>
        <v>180</v>
      </c>
      <c r="AN5" s="16">
        <f t="shared" si="2"/>
        <v>32</v>
      </c>
      <c r="AO5" s="16">
        <f t="shared" si="2"/>
        <v>27.24627774</v>
      </c>
      <c r="AP5" s="16">
        <f t="shared" si="2"/>
        <v>95.79907815</v>
      </c>
      <c r="AQ5" s="16">
        <f t="shared" si="2"/>
        <v>72.85101</v>
      </c>
      <c r="AR5" s="16">
        <f t="shared" si="2"/>
        <v>251.3359845</v>
      </c>
      <c r="AS5" s="16">
        <f t="shared" si="2"/>
        <v>151.38439878</v>
      </c>
      <c r="AT5" s="16">
        <f t="shared" si="2"/>
        <v>112.55481045</v>
      </c>
      <c r="AU5" s="16">
        <f t="shared" si="2"/>
        <v>94.99771704</v>
      </c>
      <c r="AV5" s="16">
        <f t="shared" si="2"/>
        <v>80.136111</v>
      </c>
      <c r="AW5" s="16">
        <f t="shared" si="2"/>
        <v>0</v>
      </c>
      <c r="AX5" s="16">
        <f t="shared" si="2"/>
        <v>0</v>
      </c>
      <c r="AY5" s="16">
        <f t="shared" si="2"/>
        <v>8.37786615</v>
      </c>
      <c r="AZ5" s="23">
        <f t="shared" si="2"/>
        <v>0</v>
      </c>
    </row>
    <row r="6" s="1" customFormat="1" ht="28" customHeight="1" spans="1:52">
      <c r="A6" s="13" t="s">
        <v>59</v>
      </c>
      <c r="B6" s="14" t="s">
        <v>55</v>
      </c>
      <c r="C6" s="15" t="s">
        <v>60</v>
      </c>
      <c r="D6" s="16">
        <f t="shared" si="0"/>
        <v>12767.99719937</v>
      </c>
      <c r="E6" s="16">
        <v>242</v>
      </c>
      <c r="F6" s="16">
        <v>75.422643</v>
      </c>
      <c r="G6" s="16">
        <v>451</v>
      </c>
      <c r="H6" s="16">
        <v>438</v>
      </c>
      <c r="I6" s="16">
        <v>690</v>
      </c>
      <c r="J6" s="16">
        <v>109.276515</v>
      </c>
      <c r="K6" s="16">
        <v>242.35</v>
      </c>
      <c r="L6" s="16">
        <v>146.9162035</v>
      </c>
      <c r="M6" s="16">
        <v>165.06</v>
      </c>
      <c r="N6" s="16">
        <v>914.02</v>
      </c>
      <c r="O6" s="16">
        <v>141.0050251</v>
      </c>
      <c r="P6" s="16">
        <v>346.06</v>
      </c>
      <c r="Q6" s="16">
        <v>874</v>
      </c>
      <c r="R6" s="16">
        <v>550</v>
      </c>
      <c r="S6" s="16">
        <v>686</v>
      </c>
      <c r="T6" s="16">
        <v>576.9799992</v>
      </c>
      <c r="U6" s="16">
        <v>149.560185</v>
      </c>
      <c r="V6" s="16">
        <v>139.9176345</v>
      </c>
      <c r="W6" s="16">
        <v>1060</v>
      </c>
      <c r="X6" s="16">
        <v>854</v>
      </c>
      <c r="Y6" s="16">
        <v>447.10606</v>
      </c>
      <c r="Z6" s="16">
        <v>482</v>
      </c>
      <c r="AA6" s="16">
        <v>254.0071882</v>
      </c>
      <c r="AB6" s="16">
        <v>290.31127485</v>
      </c>
      <c r="AC6" s="16">
        <v>195.2407068</v>
      </c>
      <c r="AD6" s="16">
        <v>215.44</v>
      </c>
      <c r="AE6" s="16">
        <v>84.5071716</v>
      </c>
      <c r="AF6" s="16">
        <v>198.4</v>
      </c>
      <c r="AG6" s="16">
        <v>94.4634763</v>
      </c>
      <c r="AH6" s="16">
        <v>72</v>
      </c>
      <c r="AI6" s="16">
        <v>97.13468</v>
      </c>
      <c r="AJ6" s="16">
        <v>180</v>
      </c>
      <c r="AK6" s="16">
        <v>91</v>
      </c>
      <c r="AL6" s="16">
        <v>108.13518251</v>
      </c>
      <c r="AM6" s="16">
        <v>180</v>
      </c>
      <c r="AN6" s="16">
        <v>32</v>
      </c>
      <c r="AO6" s="16">
        <v>27.24627774</v>
      </c>
      <c r="AP6" s="16">
        <v>95.79907815</v>
      </c>
      <c r="AQ6" s="16">
        <v>72.85101</v>
      </c>
      <c r="AR6" s="16">
        <v>251.3359845</v>
      </c>
      <c r="AS6" s="16">
        <v>151.38439878</v>
      </c>
      <c r="AT6" s="16">
        <v>112.55481045</v>
      </c>
      <c r="AU6" s="16">
        <v>94.99771704</v>
      </c>
      <c r="AV6" s="16">
        <v>80.136111</v>
      </c>
      <c r="AW6" s="16">
        <v>0</v>
      </c>
      <c r="AX6" s="16">
        <v>0</v>
      </c>
      <c r="AY6" s="16">
        <v>8.37786615</v>
      </c>
      <c r="AZ6" s="23">
        <v>0</v>
      </c>
    </row>
    <row r="7" s="1" customFormat="1" ht="28" customHeight="1" spans="1:52">
      <c r="A7" s="13" t="s">
        <v>61</v>
      </c>
      <c r="B7" s="14" t="s">
        <v>55</v>
      </c>
      <c r="C7" s="15" t="s">
        <v>62</v>
      </c>
      <c r="D7" s="16">
        <f t="shared" si="0"/>
        <v>120.00000032</v>
      </c>
      <c r="E7" s="16">
        <v>16.6428572</v>
      </c>
      <c r="F7" s="16">
        <v>0</v>
      </c>
      <c r="G7" s="16">
        <v>8.3214286</v>
      </c>
      <c r="H7" s="16">
        <v>8.3214286</v>
      </c>
      <c r="I7" s="16">
        <v>8.78571432</v>
      </c>
      <c r="J7" s="16">
        <v>0</v>
      </c>
      <c r="K7" s="16">
        <v>0</v>
      </c>
      <c r="L7" s="16">
        <v>0</v>
      </c>
      <c r="M7" s="16">
        <v>9.1607143</v>
      </c>
      <c r="N7" s="16">
        <v>10.25000004</v>
      </c>
      <c r="O7" s="16">
        <v>0</v>
      </c>
      <c r="P7" s="16">
        <v>6.1607143</v>
      </c>
      <c r="Q7" s="16">
        <v>0</v>
      </c>
      <c r="R7" s="16">
        <v>0</v>
      </c>
      <c r="S7" s="16">
        <v>6.62500002</v>
      </c>
      <c r="T7" s="16">
        <v>0</v>
      </c>
      <c r="U7" s="16">
        <v>0</v>
      </c>
      <c r="V7" s="16">
        <v>0</v>
      </c>
      <c r="W7" s="16">
        <v>0</v>
      </c>
      <c r="X7" s="16">
        <v>12.78571432</v>
      </c>
      <c r="Y7" s="16">
        <v>0</v>
      </c>
      <c r="Z7" s="16">
        <v>10.08928574</v>
      </c>
      <c r="AA7" s="16">
        <v>0</v>
      </c>
      <c r="AB7" s="16">
        <v>12.04464287</v>
      </c>
      <c r="AC7" s="16">
        <v>0</v>
      </c>
      <c r="AD7" s="16">
        <v>10.81250001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23">
        <v>0</v>
      </c>
    </row>
    <row r="8" s="1" customFormat="1" ht="28" customHeight="1" spans="1:52">
      <c r="A8" s="13" t="s">
        <v>63</v>
      </c>
      <c r="B8" s="14" t="s">
        <v>55</v>
      </c>
      <c r="C8" s="15" t="s">
        <v>64</v>
      </c>
      <c r="D8" s="16">
        <f t="shared" si="0"/>
        <v>120.00000032</v>
      </c>
      <c r="E8" s="16">
        <v>16.6428572</v>
      </c>
      <c r="F8" s="16">
        <v>0</v>
      </c>
      <c r="G8" s="16">
        <v>8.3214286</v>
      </c>
      <c r="H8" s="16">
        <v>8.3214286</v>
      </c>
      <c r="I8" s="16">
        <v>8.78571432</v>
      </c>
      <c r="J8" s="16">
        <v>0</v>
      </c>
      <c r="K8" s="16">
        <v>0</v>
      </c>
      <c r="L8" s="16">
        <v>0</v>
      </c>
      <c r="M8" s="16">
        <v>9.1607143</v>
      </c>
      <c r="N8" s="16">
        <v>10.25000004</v>
      </c>
      <c r="O8" s="16">
        <v>0</v>
      </c>
      <c r="P8" s="16">
        <v>6.1607143</v>
      </c>
      <c r="Q8" s="16">
        <v>0</v>
      </c>
      <c r="R8" s="16">
        <v>0</v>
      </c>
      <c r="S8" s="16">
        <v>6.62500002</v>
      </c>
      <c r="T8" s="16">
        <v>0</v>
      </c>
      <c r="U8" s="16">
        <v>0</v>
      </c>
      <c r="V8" s="16">
        <v>0</v>
      </c>
      <c r="W8" s="16">
        <v>0</v>
      </c>
      <c r="X8" s="16">
        <v>12.78571432</v>
      </c>
      <c r="Y8" s="16">
        <v>0</v>
      </c>
      <c r="Z8" s="16">
        <v>10.08928574</v>
      </c>
      <c r="AA8" s="16">
        <v>0</v>
      </c>
      <c r="AB8" s="16">
        <v>12.04464287</v>
      </c>
      <c r="AC8" s="16">
        <v>0</v>
      </c>
      <c r="AD8" s="16">
        <v>10.81250001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23">
        <v>0</v>
      </c>
    </row>
    <row r="9" s="1" customFormat="1" ht="28" customHeight="1" spans="1:52">
      <c r="A9" s="13" t="s">
        <v>65</v>
      </c>
      <c r="B9" s="14" t="s">
        <v>55</v>
      </c>
      <c r="C9" s="15" t="s">
        <v>66</v>
      </c>
      <c r="D9" s="16">
        <f t="shared" si="0"/>
        <v>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23"/>
    </row>
    <row r="10" s="1" customFormat="1" ht="28" customHeight="1" spans="1:52">
      <c r="A10" s="13" t="s">
        <v>67</v>
      </c>
      <c r="B10" s="14" t="s">
        <v>55</v>
      </c>
      <c r="C10" s="15" t="s">
        <v>68</v>
      </c>
      <c r="D10" s="16">
        <f t="shared" si="0"/>
        <v>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23"/>
    </row>
    <row r="11" s="1" customFormat="1" ht="28" customHeight="1" spans="1:52">
      <c r="A11" s="13" t="s">
        <v>69</v>
      </c>
      <c r="B11" s="14" t="s">
        <v>55</v>
      </c>
      <c r="C11" s="15" t="s">
        <v>70</v>
      </c>
      <c r="D11" s="16">
        <f t="shared" si="0"/>
        <v>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23"/>
    </row>
    <row r="12" s="1" customFormat="1" ht="28" customHeight="1" spans="1:52">
      <c r="A12" s="13" t="s">
        <v>71</v>
      </c>
      <c r="B12" s="14" t="s">
        <v>55</v>
      </c>
      <c r="C12" s="15" t="s">
        <v>72</v>
      </c>
      <c r="D12" s="16">
        <f t="shared" si="0"/>
        <v>32.32193519</v>
      </c>
      <c r="E12" s="16">
        <v>2.53973515</v>
      </c>
      <c r="F12" s="16">
        <v>0</v>
      </c>
      <c r="G12" s="16">
        <v>0</v>
      </c>
      <c r="H12" s="16">
        <v>1.2563713</v>
      </c>
      <c r="I12" s="16">
        <v>1.53973515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1.22913911</v>
      </c>
      <c r="Q12" s="16">
        <v>1.63973515</v>
      </c>
      <c r="R12" s="16">
        <v>1.53973515</v>
      </c>
      <c r="S12" s="16">
        <v>1.33708614</v>
      </c>
      <c r="T12" s="16">
        <v>1.33178812</v>
      </c>
      <c r="U12" s="16">
        <v>0</v>
      </c>
      <c r="V12" s="16">
        <v>0.769867575</v>
      </c>
      <c r="W12" s="16">
        <v>1.53973515</v>
      </c>
      <c r="X12" s="16">
        <v>1.796357675</v>
      </c>
      <c r="Y12" s="16">
        <v>2.1529802</v>
      </c>
      <c r="Z12" s="16">
        <v>1.84768218</v>
      </c>
      <c r="AA12" s="16">
        <v>1.53973515</v>
      </c>
      <c r="AB12" s="16">
        <v>0.82119208</v>
      </c>
      <c r="AC12" s="16">
        <v>0</v>
      </c>
      <c r="AD12" s="16">
        <v>2.0529802</v>
      </c>
      <c r="AE12" s="16">
        <v>0</v>
      </c>
      <c r="AF12" s="16">
        <v>1.84768218</v>
      </c>
      <c r="AG12" s="16">
        <v>0</v>
      </c>
      <c r="AH12" s="16">
        <v>0</v>
      </c>
      <c r="AI12" s="16">
        <v>0</v>
      </c>
      <c r="AJ12" s="16">
        <v>1.1264901</v>
      </c>
      <c r="AK12" s="16">
        <v>0</v>
      </c>
      <c r="AL12" s="16">
        <v>0</v>
      </c>
      <c r="AM12" s="16">
        <v>2.56622525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1.84768218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23">
        <v>0</v>
      </c>
    </row>
    <row r="13" s="1" customFormat="1" ht="28" customHeight="1" spans="1:52">
      <c r="A13" s="13" t="s">
        <v>73</v>
      </c>
      <c r="B13" s="14" t="s">
        <v>55</v>
      </c>
      <c r="C13" s="15" t="s">
        <v>74</v>
      </c>
      <c r="D13" s="17">
        <f t="shared" si="0"/>
        <v>1286.9999916</v>
      </c>
      <c r="E13" s="17">
        <v>25.161839675</v>
      </c>
      <c r="F13" s="17">
        <v>0</v>
      </c>
      <c r="G13" s="17">
        <v>28.620102</v>
      </c>
      <c r="H13" s="17">
        <v>126.8654165</v>
      </c>
      <c r="I13" s="17">
        <v>34.10562155</v>
      </c>
      <c r="J13" s="17">
        <v>0</v>
      </c>
      <c r="K13" s="17">
        <v>43.850085</v>
      </c>
      <c r="L13" s="17">
        <v>0</v>
      </c>
      <c r="M13" s="17">
        <v>0</v>
      </c>
      <c r="N13" s="17">
        <v>0</v>
      </c>
      <c r="O13" s="17">
        <v>0</v>
      </c>
      <c r="P13" s="17">
        <v>39.15161815</v>
      </c>
      <c r="Q13" s="17">
        <v>125.21294625</v>
      </c>
      <c r="R13" s="17">
        <v>35.27257225</v>
      </c>
      <c r="S13" s="17">
        <v>149.04599555</v>
      </c>
      <c r="T13" s="17">
        <v>29.7580918</v>
      </c>
      <c r="U13" s="17">
        <v>0</v>
      </c>
      <c r="V13" s="17">
        <v>55.911413625</v>
      </c>
      <c r="W13" s="17">
        <v>127.206132075</v>
      </c>
      <c r="X13" s="17">
        <v>131.250425</v>
      </c>
      <c r="Y13" s="17">
        <v>63.850085</v>
      </c>
      <c r="Z13" s="17">
        <v>56.2521292</v>
      </c>
      <c r="AA13" s="17">
        <v>20.27257225</v>
      </c>
      <c r="AB13" s="17">
        <v>17.768313325</v>
      </c>
      <c r="AC13" s="17">
        <v>0</v>
      </c>
      <c r="AD13" s="17">
        <v>19.080068</v>
      </c>
      <c r="AE13" s="17">
        <v>19.080068</v>
      </c>
      <c r="AF13" s="17">
        <v>14.7870527</v>
      </c>
      <c r="AG13" s="17">
        <v>15.97955695</v>
      </c>
      <c r="AH13" s="17">
        <v>0</v>
      </c>
      <c r="AI13" s="17">
        <v>16.2180578</v>
      </c>
      <c r="AJ13" s="17">
        <v>31.0051105</v>
      </c>
      <c r="AK13" s="17">
        <v>0</v>
      </c>
      <c r="AL13" s="17">
        <v>19.080068</v>
      </c>
      <c r="AM13" s="17">
        <v>20.27257225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21.9420782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24">
        <v>0</v>
      </c>
    </row>
    <row r="14" s="1" customFormat="1" ht="29" customHeight="1" spans="1:4">
      <c r="A14" s="18" t="s">
        <v>75</v>
      </c>
      <c r="B14" s="18"/>
      <c r="C14" s="18"/>
      <c r="D14" s="4"/>
    </row>
    <row r="15" s="1" customFormat="1" ht="24.95" customHeight="1" spans="1:4">
      <c r="A15" s="19" t="s">
        <v>76</v>
      </c>
      <c r="B15" s="19"/>
      <c r="C15" s="19"/>
      <c r="D15" s="4"/>
    </row>
    <row r="16" s="1" customFormat="1" ht="18.75" customHeight="1" spans="1:4">
      <c r="A16" s="20" t="s">
        <v>77</v>
      </c>
      <c r="B16" s="19" t="s">
        <v>78</v>
      </c>
      <c r="C16" s="19"/>
      <c r="D16" s="4"/>
    </row>
    <row r="17" s="1" customFormat="1" ht="18.75" customHeight="1" spans="1:4">
      <c r="A17" s="20"/>
      <c r="B17" s="19" t="s">
        <v>78</v>
      </c>
      <c r="C17" s="19"/>
      <c r="D17" s="4"/>
    </row>
    <row r="18" s="1" customFormat="1" ht="18.75" customHeight="1" spans="1:4">
      <c r="A18" s="20"/>
      <c r="B18" s="19" t="s">
        <v>79</v>
      </c>
      <c r="C18" s="19"/>
      <c r="D18" s="4"/>
    </row>
  </sheetData>
  <mergeCells count="4">
    <mergeCell ref="A1:P1"/>
    <mergeCell ref="A14:C14"/>
    <mergeCell ref="A15:C15"/>
    <mergeCell ref="A16:A18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夏粮预计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2024-07-19T03:58:00Z</dcterms:created>
  <dcterms:modified xsi:type="dcterms:W3CDTF">2024-08-01T01:25:53Z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13FBDD3D485B4792A9D13B6B2ED734C6_11</vt:lpwstr>
  </property>
  <property fmtid="{D5CDD505-2E9C-101B-9397-08002B2CF9AE}" pid="3" name="KSOProductBuildVer">
    <vt:lpwstr>2052-12.1.0.17147</vt:lpwstr>
  </property>
</Properties>
</file>