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2023年刘家土城村脱贫户（含监测户）油菜种子硼肥发放表" sheetId="2" r:id="rId1"/>
  </sheets>
  <definedNames>
    <definedName name="_xlnm.Print_Titles" localSheetId="0">'2023年刘家土城村脱贫户（含监测户）油菜种子硼肥发放表'!$1:$3</definedName>
  </definedNames>
  <calcPr calcId="144525"/>
</workbook>
</file>

<file path=xl/sharedStrings.xml><?xml version="1.0" encoding="utf-8"?>
<sst xmlns="http://schemas.openxmlformats.org/spreadsheetml/2006/main" count="151" uniqueCount="81">
  <si>
    <t>刘家土城村2023年脱贫户（监测户）油菜种子和硼肥发放表</t>
  </si>
  <si>
    <t>村名</t>
  </si>
  <si>
    <t>姓名</t>
  </si>
  <si>
    <t>户类型（脱贫户、边缘易致贫户、脱贫不稳定户、突发严重困难户）</t>
  </si>
  <si>
    <t>种植面积（亩）</t>
  </si>
  <si>
    <t>油菜种子(1亩4袋）</t>
  </si>
  <si>
    <t>硼肥（1亩1代）</t>
  </si>
  <si>
    <t>领取数量（袋）</t>
  </si>
  <si>
    <t>重量（斤）</t>
  </si>
  <si>
    <t>杨传秀</t>
  </si>
  <si>
    <t>脱贫户</t>
  </si>
  <si>
    <t>袁常平</t>
  </si>
  <si>
    <t>杨申会</t>
  </si>
  <si>
    <t>夏义训</t>
  </si>
  <si>
    <t>罗敬友</t>
  </si>
  <si>
    <t>黄成芝</t>
  </si>
  <si>
    <t>丁全享</t>
  </si>
  <si>
    <t>杨传金</t>
  </si>
  <si>
    <t>蒋光均</t>
  </si>
  <si>
    <t>蒋光兵</t>
  </si>
  <si>
    <t>余秀华</t>
  </si>
  <si>
    <t>布红兵</t>
  </si>
  <si>
    <t>杨清勇</t>
  </si>
  <si>
    <t>杨申友</t>
  </si>
  <si>
    <t>杨明文</t>
  </si>
  <si>
    <t>杨清政</t>
  </si>
  <si>
    <t>胡道保</t>
  </si>
  <si>
    <t>杨小五</t>
  </si>
  <si>
    <t>余启秀</t>
  </si>
  <si>
    <t>杨明东</t>
  </si>
  <si>
    <t>杨明华</t>
  </si>
  <si>
    <t>刘万勤</t>
  </si>
  <si>
    <t>杨明万</t>
  </si>
  <si>
    <t>杨传宗</t>
  </si>
  <si>
    <t>戢庭银</t>
  </si>
  <si>
    <t>杨俭</t>
  </si>
  <si>
    <t>罗爱明</t>
  </si>
  <si>
    <t>唐少东</t>
  </si>
  <si>
    <t>魏仲刚</t>
  </si>
  <si>
    <t>余正启</t>
  </si>
  <si>
    <t>李秀全</t>
  </si>
  <si>
    <t>刘昌勇</t>
  </si>
  <si>
    <t>胡道荣</t>
  </si>
  <si>
    <t>李中春</t>
  </si>
  <si>
    <t>李国享</t>
  </si>
  <si>
    <t>李代召</t>
  </si>
  <si>
    <t>李绵树</t>
  </si>
  <si>
    <t>李代亮</t>
  </si>
  <si>
    <t>徐木清</t>
  </si>
  <si>
    <t>刘武</t>
  </si>
  <si>
    <t>刘克美</t>
  </si>
  <si>
    <t>徐华忠</t>
  </si>
  <si>
    <t>刘克兵</t>
  </si>
  <si>
    <t>刘昌军</t>
  </si>
  <si>
    <t>郝全江</t>
  </si>
  <si>
    <t>吴福建</t>
  </si>
  <si>
    <t>郝明树</t>
  </si>
  <si>
    <t>何华清</t>
  </si>
  <si>
    <t>余功国</t>
  </si>
  <si>
    <t>刘焕文</t>
  </si>
  <si>
    <t>何明根</t>
  </si>
  <si>
    <t>刘建平</t>
  </si>
  <si>
    <t>刘青松</t>
  </si>
  <si>
    <t>刘菊华</t>
  </si>
  <si>
    <t>魏俊杰</t>
  </si>
  <si>
    <t>魏继芳</t>
  </si>
  <si>
    <t>刘小望</t>
  </si>
  <si>
    <t>刘再菊</t>
  </si>
  <si>
    <t>庞世菊</t>
  </si>
  <si>
    <t>刘文兵</t>
  </si>
  <si>
    <t>喻丰秀</t>
  </si>
  <si>
    <t>刘昌明</t>
  </si>
  <si>
    <t>刘昌付</t>
  </si>
  <si>
    <t>周忠享</t>
  </si>
  <si>
    <t>魏荣光</t>
  </si>
  <si>
    <t>边缘易致贫户</t>
  </si>
  <si>
    <t>喻长贵</t>
  </si>
  <si>
    <t>袁建国</t>
  </si>
  <si>
    <t>袁常荣</t>
  </si>
  <si>
    <t>杨建芝</t>
  </si>
  <si>
    <t>刘万才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</si>
</sst>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C8" sqref="C8"/>
    </sheetView>
  </sheetViews>
  <sheetFormatPr defaultColWidth="9" defaultRowHeight="13.5" outlineLevelCol="7"/>
  <cols>
    <col min="1" max="1" width="5.45833333333333" customWidth="1"/>
    <col min="2" max="2" width="8.90833333333333" customWidth="1"/>
    <col min="3" max="3" width="16.2583333333333" customWidth="1"/>
    <col min="4" max="4" width="10.0916666666667" customWidth="1"/>
    <col min="5" max="5" width="12" customWidth="1"/>
    <col min="6" max="6" width="9.275" customWidth="1"/>
    <col min="7" max="7" width="10.5416666666667" customWidth="1"/>
    <col min="8" max="8" width="10.4583333333333" customWidth="1"/>
  </cols>
  <sheetData>
    <row r="1" ht="4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.9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/>
      <c r="G2" s="4" t="s">
        <v>6</v>
      </c>
      <c r="H2" s="4"/>
    </row>
    <row r="3" s="2" customFormat="1" ht="33.95" customHeight="1" spans="1:8">
      <c r="A3" s="4"/>
      <c r="B3" s="4"/>
      <c r="C3" s="5"/>
      <c r="D3" s="5"/>
      <c r="E3" s="5" t="s">
        <v>7</v>
      </c>
      <c r="F3" s="5" t="s">
        <v>8</v>
      </c>
      <c r="G3" s="5" t="s">
        <v>7</v>
      </c>
      <c r="H3" s="5" t="s">
        <v>8</v>
      </c>
    </row>
    <row r="4" s="1" customFormat="1" ht="20" customHeight="1" spans="1:8">
      <c r="A4" s="6">
        <v>1</v>
      </c>
      <c r="B4" s="7" t="s">
        <v>9</v>
      </c>
      <c r="C4" s="7" t="s">
        <v>10</v>
      </c>
      <c r="D4" s="8">
        <v>2</v>
      </c>
      <c r="E4" s="8">
        <f>D4*4</f>
        <v>8</v>
      </c>
      <c r="F4" s="8">
        <f>0.16*E4</f>
        <v>1.28</v>
      </c>
      <c r="G4" s="8">
        <f>D4*1</f>
        <v>2</v>
      </c>
      <c r="H4" s="8">
        <f>G4*0.4</f>
        <v>0.8</v>
      </c>
    </row>
    <row r="5" s="1" customFormat="1" ht="20" customHeight="1" spans="1:8">
      <c r="A5" s="6">
        <v>2</v>
      </c>
      <c r="B5" s="7" t="s">
        <v>11</v>
      </c>
      <c r="C5" s="7" t="s">
        <v>10</v>
      </c>
      <c r="D5" s="8">
        <v>3</v>
      </c>
      <c r="E5" s="8">
        <f t="shared" ref="E5:E36" si="0">D5*4</f>
        <v>12</v>
      </c>
      <c r="F5" s="8">
        <f t="shared" ref="F5:F36" si="1">0.16*E5</f>
        <v>1.92</v>
      </c>
      <c r="G5" s="8">
        <f t="shared" ref="G5:G36" si="2">D5*1</f>
        <v>3</v>
      </c>
      <c r="H5" s="8">
        <f t="shared" ref="H5:H36" si="3">G5*0.4</f>
        <v>1.2</v>
      </c>
    </row>
    <row r="6" s="1" customFormat="1" ht="20" customHeight="1" spans="1:8">
      <c r="A6" s="6">
        <v>3</v>
      </c>
      <c r="B6" s="7" t="s">
        <v>12</v>
      </c>
      <c r="C6" s="7" t="s">
        <v>10</v>
      </c>
      <c r="D6" s="8">
        <v>2</v>
      </c>
      <c r="E6" s="8">
        <f t="shared" si="0"/>
        <v>8</v>
      </c>
      <c r="F6" s="8">
        <f t="shared" si="1"/>
        <v>1.28</v>
      </c>
      <c r="G6" s="8">
        <f t="shared" si="2"/>
        <v>2</v>
      </c>
      <c r="H6" s="8">
        <f t="shared" si="3"/>
        <v>0.8</v>
      </c>
    </row>
    <row r="7" s="1" customFormat="1" ht="20" customHeight="1" spans="1:8">
      <c r="A7" s="6">
        <v>4</v>
      </c>
      <c r="B7" s="7" t="s">
        <v>13</v>
      </c>
      <c r="C7" s="7" t="s">
        <v>10</v>
      </c>
      <c r="D7" s="8">
        <v>3</v>
      </c>
      <c r="E7" s="8">
        <f t="shared" si="0"/>
        <v>12</v>
      </c>
      <c r="F7" s="8">
        <f t="shared" si="1"/>
        <v>1.92</v>
      </c>
      <c r="G7" s="8">
        <f t="shared" si="2"/>
        <v>3</v>
      </c>
      <c r="H7" s="8">
        <f t="shared" si="3"/>
        <v>1.2</v>
      </c>
    </row>
    <row r="8" s="1" customFormat="1" ht="20" customHeight="1" spans="1:8">
      <c r="A8" s="6">
        <v>5</v>
      </c>
      <c r="B8" s="7" t="s">
        <v>14</v>
      </c>
      <c r="C8" s="7" t="s">
        <v>10</v>
      </c>
      <c r="D8" s="8">
        <v>2</v>
      </c>
      <c r="E8" s="8">
        <f t="shared" si="0"/>
        <v>8</v>
      </c>
      <c r="F8" s="8">
        <f t="shared" si="1"/>
        <v>1.28</v>
      </c>
      <c r="G8" s="8">
        <f t="shared" si="2"/>
        <v>2</v>
      </c>
      <c r="H8" s="8">
        <f t="shared" si="3"/>
        <v>0.8</v>
      </c>
    </row>
    <row r="9" s="1" customFormat="1" ht="20" customHeight="1" spans="1:8">
      <c r="A9" s="6">
        <v>6</v>
      </c>
      <c r="B9" s="7" t="s">
        <v>15</v>
      </c>
      <c r="C9" s="7" t="s">
        <v>10</v>
      </c>
      <c r="D9" s="8">
        <v>2</v>
      </c>
      <c r="E9" s="8">
        <f t="shared" si="0"/>
        <v>8</v>
      </c>
      <c r="F9" s="8">
        <f t="shared" si="1"/>
        <v>1.28</v>
      </c>
      <c r="G9" s="8">
        <f t="shared" si="2"/>
        <v>2</v>
      </c>
      <c r="H9" s="8">
        <f t="shared" si="3"/>
        <v>0.8</v>
      </c>
    </row>
    <row r="10" s="1" customFormat="1" ht="20" customHeight="1" spans="1:8">
      <c r="A10" s="6">
        <v>7</v>
      </c>
      <c r="B10" s="7" t="s">
        <v>16</v>
      </c>
      <c r="C10" s="7" t="s">
        <v>10</v>
      </c>
      <c r="D10" s="8">
        <v>2</v>
      </c>
      <c r="E10" s="8">
        <f t="shared" si="0"/>
        <v>8</v>
      </c>
      <c r="F10" s="8">
        <f t="shared" si="1"/>
        <v>1.28</v>
      </c>
      <c r="G10" s="8">
        <f t="shared" si="2"/>
        <v>2</v>
      </c>
      <c r="H10" s="8">
        <f t="shared" si="3"/>
        <v>0.8</v>
      </c>
    </row>
    <row r="11" s="1" customFormat="1" ht="20" customHeight="1" spans="1:8">
      <c r="A11" s="6">
        <v>8</v>
      </c>
      <c r="B11" s="7" t="s">
        <v>17</v>
      </c>
      <c r="C11" s="7" t="s">
        <v>10</v>
      </c>
      <c r="D11" s="8">
        <v>2</v>
      </c>
      <c r="E11" s="8">
        <f t="shared" si="0"/>
        <v>8</v>
      </c>
      <c r="F11" s="8">
        <f t="shared" si="1"/>
        <v>1.28</v>
      </c>
      <c r="G11" s="8">
        <f t="shared" si="2"/>
        <v>2</v>
      </c>
      <c r="H11" s="8">
        <f t="shared" si="3"/>
        <v>0.8</v>
      </c>
    </row>
    <row r="12" s="1" customFormat="1" ht="20" customHeight="1" spans="1:8">
      <c r="A12" s="6">
        <v>9</v>
      </c>
      <c r="B12" s="7" t="s">
        <v>18</v>
      </c>
      <c r="C12" s="7" t="s">
        <v>10</v>
      </c>
      <c r="D12" s="8">
        <v>3</v>
      </c>
      <c r="E12" s="8">
        <f t="shared" si="0"/>
        <v>12</v>
      </c>
      <c r="F12" s="8">
        <f t="shared" si="1"/>
        <v>1.92</v>
      </c>
      <c r="G12" s="8">
        <f t="shared" si="2"/>
        <v>3</v>
      </c>
      <c r="H12" s="8">
        <f t="shared" si="3"/>
        <v>1.2</v>
      </c>
    </row>
    <row r="13" s="1" customFormat="1" ht="20" customHeight="1" spans="1:8">
      <c r="A13" s="6">
        <v>10</v>
      </c>
      <c r="B13" s="7" t="s">
        <v>19</v>
      </c>
      <c r="C13" s="7" t="s">
        <v>10</v>
      </c>
      <c r="D13" s="8">
        <v>2</v>
      </c>
      <c r="E13" s="8">
        <f t="shared" si="0"/>
        <v>8</v>
      </c>
      <c r="F13" s="8">
        <f t="shared" si="1"/>
        <v>1.28</v>
      </c>
      <c r="G13" s="8">
        <f t="shared" si="2"/>
        <v>2</v>
      </c>
      <c r="H13" s="8">
        <f t="shared" si="3"/>
        <v>0.8</v>
      </c>
    </row>
    <row r="14" s="1" customFormat="1" ht="20" customHeight="1" spans="1:8">
      <c r="A14" s="6">
        <v>11</v>
      </c>
      <c r="B14" s="7" t="s">
        <v>20</v>
      </c>
      <c r="C14" s="7" t="s">
        <v>10</v>
      </c>
      <c r="D14" s="8">
        <v>0</v>
      </c>
      <c r="E14" s="8">
        <f t="shared" si="0"/>
        <v>0</v>
      </c>
      <c r="F14" s="8">
        <f t="shared" si="1"/>
        <v>0</v>
      </c>
      <c r="G14" s="8">
        <f t="shared" si="2"/>
        <v>0</v>
      </c>
      <c r="H14" s="8">
        <f t="shared" si="3"/>
        <v>0</v>
      </c>
    </row>
    <row r="15" s="1" customFormat="1" ht="20" customHeight="1" spans="1:8">
      <c r="A15" s="6">
        <v>12</v>
      </c>
      <c r="B15" s="7" t="s">
        <v>21</v>
      </c>
      <c r="C15" s="7" t="s">
        <v>10</v>
      </c>
      <c r="D15" s="8">
        <v>2</v>
      </c>
      <c r="E15" s="8">
        <f t="shared" si="0"/>
        <v>8</v>
      </c>
      <c r="F15" s="8">
        <f t="shared" si="1"/>
        <v>1.28</v>
      </c>
      <c r="G15" s="8">
        <f t="shared" si="2"/>
        <v>2</v>
      </c>
      <c r="H15" s="8">
        <f t="shared" si="3"/>
        <v>0.8</v>
      </c>
    </row>
    <row r="16" s="1" customFormat="1" ht="20" customHeight="1" spans="1:8">
      <c r="A16" s="6">
        <v>13</v>
      </c>
      <c r="B16" s="7" t="s">
        <v>22</v>
      </c>
      <c r="C16" s="7" t="s">
        <v>10</v>
      </c>
      <c r="D16" s="8">
        <v>2</v>
      </c>
      <c r="E16" s="8">
        <f t="shared" si="0"/>
        <v>8</v>
      </c>
      <c r="F16" s="8">
        <f t="shared" si="1"/>
        <v>1.28</v>
      </c>
      <c r="G16" s="8">
        <f t="shared" si="2"/>
        <v>2</v>
      </c>
      <c r="H16" s="8">
        <f t="shared" si="3"/>
        <v>0.8</v>
      </c>
    </row>
    <row r="17" s="1" customFormat="1" ht="20" customHeight="1" spans="1:8">
      <c r="A17" s="6">
        <v>14</v>
      </c>
      <c r="B17" s="7" t="s">
        <v>23</v>
      </c>
      <c r="C17" s="7" t="s">
        <v>10</v>
      </c>
      <c r="D17" s="8">
        <v>2</v>
      </c>
      <c r="E17" s="8">
        <f t="shared" si="0"/>
        <v>8</v>
      </c>
      <c r="F17" s="8">
        <f t="shared" si="1"/>
        <v>1.28</v>
      </c>
      <c r="G17" s="8">
        <f t="shared" si="2"/>
        <v>2</v>
      </c>
      <c r="H17" s="8">
        <f t="shared" si="3"/>
        <v>0.8</v>
      </c>
    </row>
    <row r="18" s="1" customFormat="1" ht="20" customHeight="1" spans="1:8">
      <c r="A18" s="6">
        <v>15</v>
      </c>
      <c r="B18" s="7" t="s">
        <v>24</v>
      </c>
      <c r="C18" s="7" t="s">
        <v>10</v>
      </c>
      <c r="D18" s="8">
        <v>2</v>
      </c>
      <c r="E18" s="8">
        <f t="shared" si="0"/>
        <v>8</v>
      </c>
      <c r="F18" s="8">
        <f t="shared" si="1"/>
        <v>1.28</v>
      </c>
      <c r="G18" s="8">
        <f t="shared" si="2"/>
        <v>2</v>
      </c>
      <c r="H18" s="8">
        <f t="shared" si="3"/>
        <v>0.8</v>
      </c>
    </row>
    <row r="19" ht="20" customHeight="1" spans="1:8">
      <c r="A19" s="6">
        <v>16</v>
      </c>
      <c r="B19" s="7" t="s">
        <v>25</v>
      </c>
      <c r="C19" s="7" t="s">
        <v>10</v>
      </c>
      <c r="D19" s="8">
        <v>3</v>
      </c>
      <c r="E19" s="8">
        <f t="shared" si="0"/>
        <v>12</v>
      </c>
      <c r="F19" s="8">
        <f t="shared" si="1"/>
        <v>1.92</v>
      </c>
      <c r="G19" s="8">
        <f t="shared" si="2"/>
        <v>3</v>
      </c>
      <c r="H19" s="8">
        <f t="shared" si="3"/>
        <v>1.2</v>
      </c>
    </row>
    <row r="20" ht="20" customHeight="1" spans="1:8">
      <c r="A20" s="6">
        <v>17</v>
      </c>
      <c r="B20" s="7" t="s">
        <v>26</v>
      </c>
      <c r="C20" s="7" t="s">
        <v>10</v>
      </c>
      <c r="D20" s="8">
        <v>0</v>
      </c>
      <c r="E20" s="8">
        <f t="shared" si="0"/>
        <v>0</v>
      </c>
      <c r="F20" s="8">
        <f t="shared" si="1"/>
        <v>0</v>
      </c>
      <c r="G20" s="8">
        <f t="shared" si="2"/>
        <v>0</v>
      </c>
      <c r="H20" s="8">
        <f t="shared" si="3"/>
        <v>0</v>
      </c>
    </row>
    <row r="21" ht="20" customHeight="1" spans="1:8">
      <c r="A21" s="6">
        <v>18</v>
      </c>
      <c r="B21" s="7" t="s">
        <v>27</v>
      </c>
      <c r="C21" s="7" t="s">
        <v>10</v>
      </c>
      <c r="D21" s="8">
        <v>2</v>
      </c>
      <c r="E21" s="8">
        <f t="shared" si="0"/>
        <v>8</v>
      </c>
      <c r="F21" s="8">
        <f t="shared" si="1"/>
        <v>1.28</v>
      </c>
      <c r="G21" s="8">
        <f t="shared" si="2"/>
        <v>2</v>
      </c>
      <c r="H21" s="8">
        <f t="shared" si="3"/>
        <v>0.8</v>
      </c>
    </row>
    <row r="22" ht="20" customHeight="1" spans="1:8">
      <c r="A22" s="6">
        <v>19</v>
      </c>
      <c r="B22" s="7" t="s">
        <v>28</v>
      </c>
      <c r="C22" s="7" t="s">
        <v>10</v>
      </c>
      <c r="D22" s="8">
        <v>1</v>
      </c>
      <c r="E22" s="8">
        <f t="shared" si="0"/>
        <v>4</v>
      </c>
      <c r="F22" s="8">
        <f t="shared" si="1"/>
        <v>0.64</v>
      </c>
      <c r="G22" s="8">
        <f t="shared" si="2"/>
        <v>1</v>
      </c>
      <c r="H22" s="8">
        <f t="shared" si="3"/>
        <v>0.4</v>
      </c>
    </row>
    <row r="23" ht="20" customHeight="1" spans="1:8">
      <c r="A23" s="6">
        <v>20</v>
      </c>
      <c r="B23" s="7" t="s">
        <v>29</v>
      </c>
      <c r="C23" s="7" t="s">
        <v>10</v>
      </c>
      <c r="D23" s="8">
        <v>2</v>
      </c>
      <c r="E23" s="8">
        <f t="shared" si="0"/>
        <v>8</v>
      </c>
      <c r="F23" s="8">
        <f t="shared" si="1"/>
        <v>1.28</v>
      </c>
      <c r="G23" s="8">
        <f t="shared" si="2"/>
        <v>2</v>
      </c>
      <c r="H23" s="8">
        <f t="shared" si="3"/>
        <v>0.8</v>
      </c>
    </row>
    <row r="24" ht="20" customHeight="1" spans="1:8">
      <c r="A24" s="6">
        <v>21</v>
      </c>
      <c r="B24" s="7" t="s">
        <v>30</v>
      </c>
      <c r="C24" s="7" t="s">
        <v>10</v>
      </c>
      <c r="D24" s="8">
        <v>0</v>
      </c>
      <c r="E24" s="8">
        <f t="shared" si="0"/>
        <v>0</v>
      </c>
      <c r="F24" s="8">
        <f t="shared" si="1"/>
        <v>0</v>
      </c>
      <c r="G24" s="8">
        <f t="shared" si="2"/>
        <v>0</v>
      </c>
      <c r="H24" s="8">
        <f t="shared" si="3"/>
        <v>0</v>
      </c>
    </row>
    <row r="25" ht="20" customHeight="1" spans="1:8">
      <c r="A25" s="6">
        <v>22</v>
      </c>
      <c r="B25" s="7" t="s">
        <v>31</v>
      </c>
      <c r="C25" s="7" t="s">
        <v>10</v>
      </c>
      <c r="D25" s="9">
        <v>2</v>
      </c>
      <c r="E25" s="9">
        <f t="shared" si="0"/>
        <v>8</v>
      </c>
      <c r="F25" s="9">
        <f t="shared" si="1"/>
        <v>1.28</v>
      </c>
      <c r="G25" s="9">
        <v>2</v>
      </c>
      <c r="H25" s="8">
        <f t="shared" si="3"/>
        <v>0.8</v>
      </c>
    </row>
    <row r="26" ht="20" customHeight="1" spans="1:8">
      <c r="A26" s="6">
        <v>23</v>
      </c>
      <c r="B26" s="7" t="s">
        <v>32</v>
      </c>
      <c r="C26" s="7" t="s">
        <v>10</v>
      </c>
      <c r="D26" s="8">
        <v>2.5</v>
      </c>
      <c r="E26" s="8">
        <f t="shared" si="0"/>
        <v>10</v>
      </c>
      <c r="F26" s="8">
        <f t="shared" si="1"/>
        <v>1.6</v>
      </c>
      <c r="G26" s="8">
        <v>2</v>
      </c>
      <c r="H26" s="8">
        <f t="shared" si="3"/>
        <v>0.8</v>
      </c>
    </row>
    <row r="27" ht="20" customHeight="1" spans="1:8">
      <c r="A27" s="6">
        <v>24</v>
      </c>
      <c r="B27" s="7" t="s">
        <v>33</v>
      </c>
      <c r="C27" s="7" t="s">
        <v>10</v>
      </c>
      <c r="D27" s="8">
        <v>3</v>
      </c>
      <c r="E27" s="8">
        <f t="shared" si="0"/>
        <v>12</v>
      </c>
      <c r="F27" s="8">
        <f t="shared" si="1"/>
        <v>1.92</v>
      </c>
      <c r="G27" s="8">
        <f t="shared" si="2"/>
        <v>3</v>
      </c>
      <c r="H27" s="8">
        <f t="shared" si="3"/>
        <v>1.2</v>
      </c>
    </row>
    <row r="28" ht="20" customHeight="1" spans="1:8">
      <c r="A28" s="6">
        <v>25</v>
      </c>
      <c r="B28" s="7" t="s">
        <v>34</v>
      </c>
      <c r="C28" s="7" t="s">
        <v>10</v>
      </c>
      <c r="D28" s="8">
        <v>1</v>
      </c>
      <c r="E28" s="8">
        <f t="shared" si="0"/>
        <v>4</v>
      </c>
      <c r="F28" s="8">
        <f t="shared" si="1"/>
        <v>0.64</v>
      </c>
      <c r="G28" s="8">
        <f t="shared" si="2"/>
        <v>1</v>
      </c>
      <c r="H28" s="8">
        <f t="shared" si="3"/>
        <v>0.4</v>
      </c>
    </row>
    <row r="29" ht="20" customHeight="1" spans="1:8">
      <c r="A29" s="6">
        <v>26</v>
      </c>
      <c r="B29" s="7" t="s">
        <v>35</v>
      </c>
      <c r="C29" s="7" t="s">
        <v>10</v>
      </c>
      <c r="D29" s="8">
        <v>2</v>
      </c>
      <c r="E29" s="8">
        <f t="shared" si="0"/>
        <v>8</v>
      </c>
      <c r="F29" s="8">
        <f t="shared" si="1"/>
        <v>1.28</v>
      </c>
      <c r="G29" s="8">
        <f t="shared" si="2"/>
        <v>2</v>
      </c>
      <c r="H29" s="8">
        <f t="shared" si="3"/>
        <v>0.8</v>
      </c>
    </row>
    <row r="30" ht="20" customHeight="1" spans="1:8">
      <c r="A30" s="6">
        <v>27</v>
      </c>
      <c r="B30" s="7" t="s">
        <v>36</v>
      </c>
      <c r="C30" s="7" t="s">
        <v>10</v>
      </c>
      <c r="D30" s="8">
        <v>1.5</v>
      </c>
      <c r="E30" s="8">
        <f t="shared" si="0"/>
        <v>6</v>
      </c>
      <c r="F30" s="8">
        <f t="shared" si="1"/>
        <v>0.96</v>
      </c>
      <c r="G30" s="8">
        <v>1</v>
      </c>
      <c r="H30" s="8">
        <f t="shared" si="3"/>
        <v>0.4</v>
      </c>
    </row>
    <row r="31" ht="20" customHeight="1" spans="1:8">
      <c r="A31" s="6">
        <v>28</v>
      </c>
      <c r="B31" s="7" t="s">
        <v>37</v>
      </c>
      <c r="C31" s="7" t="s">
        <v>10</v>
      </c>
      <c r="D31" s="8">
        <v>3</v>
      </c>
      <c r="E31" s="8">
        <f t="shared" si="0"/>
        <v>12</v>
      </c>
      <c r="F31" s="8">
        <f t="shared" si="1"/>
        <v>1.92</v>
      </c>
      <c r="G31" s="8">
        <f t="shared" si="2"/>
        <v>3</v>
      </c>
      <c r="H31" s="8">
        <f t="shared" si="3"/>
        <v>1.2</v>
      </c>
    </row>
    <row r="32" ht="20" customHeight="1" spans="1:8">
      <c r="A32" s="6">
        <v>29</v>
      </c>
      <c r="B32" s="7" t="s">
        <v>38</v>
      </c>
      <c r="C32" s="7" t="s">
        <v>10</v>
      </c>
      <c r="D32" s="8">
        <v>0</v>
      </c>
      <c r="E32" s="8">
        <f t="shared" si="0"/>
        <v>0</v>
      </c>
      <c r="F32" s="8">
        <f t="shared" si="1"/>
        <v>0</v>
      </c>
      <c r="G32" s="8">
        <f t="shared" si="2"/>
        <v>0</v>
      </c>
      <c r="H32" s="8">
        <f t="shared" si="3"/>
        <v>0</v>
      </c>
    </row>
    <row r="33" ht="20" customHeight="1" spans="1:8">
      <c r="A33" s="6">
        <v>30</v>
      </c>
      <c r="B33" s="7" t="s">
        <v>39</v>
      </c>
      <c r="C33" s="7" t="s">
        <v>10</v>
      </c>
      <c r="D33" s="8">
        <v>2</v>
      </c>
      <c r="E33" s="8">
        <f t="shared" si="0"/>
        <v>8</v>
      </c>
      <c r="F33" s="8">
        <f t="shared" si="1"/>
        <v>1.28</v>
      </c>
      <c r="G33" s="8">
        <f t="shared" si="2"/>
        <v>2</v>
      </c>
      <c r="H33" s="8">
        <f t="shared" si="3"/>
        <v>0.8</v>
      </c>
    </row>
    <row r="34" ht="20" customHeight="1" spans="1:8">
      <c r="A34" s="6">
        <v>31</v>
      </c>
      <c r="B34" s="7" t="s">
        <v>40</v>
      </c>
      <c r="C34" s="7" t="s">
        <v>10</v>
      </c>
      <c r="D34" s="8">
        <v>1</v>
      </c>
      <c r="E34" s="8">
        <f t="shared" si="0"/>
        <v>4</v>
      </c>
      <c r="F34" s="8">
        <f t="shared" si="1"/>
        <v>0.64</v>
      </c>
      <c r="G34" s="8">
        <f t="shared" si="2"/>
        <v>1</v>
      </c>
      <c r="H34" s="8">
        <f t="shared" si="3"/>
        <v>0.4</v>
      </c>
    </row>
    <row r="35" ht="20" customHeight="1" spans="1:8">
      <c r="A35" s="6">
        <v>32</v>
      </c>
      <c r="B35" s="7" t="s">
        <v>41</v>
      </c>
      <c r="C35" s="7" t="s">
        <v>10</v>
      </c>
      <c r="D35" s="8">
        <v>2</v>
      </c>
      <c r="E35" s="8">
        <f t="shared" si="0"/>
        <v>8</v>
      </c>
      <c r="F35" s="8">
        <f t="shared" si="1"/>
        <v>1.28</v>
      </c>
      <c r="G35" s="8">
        <f t="shared" si="2"/>
        <v>2</v>
      </c>
      <c r="H35" s="8">
        <f t="shared" si="3"/>
        <v>0.8</v>
      </c>
    </row>
    <row r="36" ht="20" customHeight="1" spans="1:8">
      <c r="A36" s="6">
        <v>33</v>
      </c>
      <c r="B36" s="7" t="s">
        <v>42</v>
      </c>
      <c r="C36" s="7" t="s">
        <v>10</v>
      </c>
      <c r="D36" s="8">
        <v>2</v>
      </c>
      <c r="E36" s="8">
        <f t="shared" si="0"/>
        <v>8</v>
      </c>
      <c r="F36" s="8">
        <f t="shared" si="1"/>
        <v>1.28</v>
      </c>
      <c r="G36" s="8">
        <f t="shared" si="2"/>
        <v>2</v>
      </c>
      <c r="H36" s="8">
        <f t="shared" si="3"/>
        <v>0.8</v>
      </c>
    </row>
    <row r="37" ht="20" customHeight="1" spans="1:8">
      <c r="A37" s="6">
        <v>34</v>
      </c>
      <c r="B37" s="7" t="s">
        <v>43</v>
      </c>
      <c r="C37" s="7" t="s">
        <v>10</v>
      </c>
      <c r="D37" s="8">
        <v>1</v>
      </c>
      <c r="E37" s="8">
        <f t="shared" ref="E37:E72" si="4">D37*4</f>
        <v>4</v>
      </c>
      <c r="F37" s="8">
        <f t="shared" ref="F37:F73" si="5">0.16*E37</f>
        <v>0.64</v>
      </c>
      <c r="G37" s="8">
        <f t="shared" ref="G37:G72" si="6">D37*1</f>
        <v>1</v>
      </c>
      <c r="H37" s="8">
        <f t="shared" ref="H37:H69" si="7">G37*0.4</f>
        <v>0.4</v>
      </c>
    </row>
    <row r="38" ht="20" customHeight="1" spans="1:8">
      <c r="A38" s="6">
        <v>35</v>
      </c>
      <c r="B38" s="7" t="s">
        <v>44</v>
      </c>
      <c r="C38" s="7" t="s">
        <v>10</v>
      </c>
      <c r="D38" s="8">
        <v>1</v>
      </c>
      <c r="E38" s="8">
        <f t="shared" si="4"/>
        <v>4</v>
      </c>
      <c r="F38" s="8">
        <f t="shared" si="5"/>
        <v>0.64</v>
      </c>
      <c r="G38" s="8">
        <f t="shared" si="6"/>
        <v>1</v>
      </c>
      <c r="H38" s="8">
        <f t="shared" si="7"/>
        <v>0.4</v>
      </c>
    </row>
    <row r="39" ht="20" customHeight="1" spans="1:8">
      <c r="A39" s="6">
        <v>36</v>
      </c>
      <c r="B39" s="7" t="s">
        <v>45</v>
      </c>
      <c r="C39" s="7" t="s">
        <v>10</v>
      </c>
      <c r="D39" s="8">
        <v>2</v>
      </c>
      <c r="E39" s="8">
        <f t="shared" si="4"/>
        <v>8</v>
      </c>
      <c r="F39" s="8">
        <f t="shared" si="5"/>
        <v>1.28</v>
      </c>
      <c r="G39" s="8">
        <f t="shared" si="6"/>
        <v>2</v>
      </c>
      <c r="H39" s="8">
        <f t="shared" si="7"/>
        <v>0.8</v>
      </c>
    </row>
    <row r="40" ht="20" customHeight="1" spans="1:8">
      <c r="A40" s="6">
        <v>37</v>
      </c>
      <c r="B40" s="7" t="s">
        <v>46</v>
      </c>
      <c r="C40" s="7" t="s">
        <v>10</v>
      </c>
      <c r="D40" s="8">
        <v>0</v>
      </c>
      <c r="E40" s="8">
        <f t="shared" si="4"/>
        <v>0</v>
      </c>
      <c r="F40" s="8">
        <f t="shared" si="5"/>
        <v>0</v>
      </c>
      <c r="G40" s="8">
        <f t="shared" si="6"/>
        <v>0</v>
      </c>
      <c r="H40" s="8">
        <f t="shared" si="7"/>
        <v>0</v>
      </c>
    </row>
    <row r="41" ht="20" customHeight="1" spans="1:8">
      <c r="A41" s="6">
        <v>38</v>
      </c>
      <c r="B41" s="7" t="s">
        <v>47</v>
      </c>
      <c r="C41" s="7" t="s">
        <v>10</v>
      </c>
      <c r="D41" s="8">
        <v>1.5</v>
      </c>
      <c r="E41" s="8">
        <f t="shared" si="4"/>
        <v>6</v>
      </c>
      <c r="F41" s="8">
        <f t="shared" si="5"/>
        <v>0.96</v>
      </c>
      <c r="G41" s="8">
        <f t="shared" si="6"/>
        <v>1.5</v>
      </c>
      <c r="H41" s="8">
        <f t="shared" si="7"/>
        <v>0.6</v>
      </c>
    </row>
    <row r="42" ht="20" customHeight="1" spans="1:8">
      <c r="A42" s="6">
        <v>39</v>
      </c>
      <c r="B42" s="7" t="s">
        <v>48</v>
      </c>
      <c r="C42" s="7" t="s">
        <v>10</v>
      </c>
      <c r="D42" s="8">
        <v>0</v>
      </c>
      <c r="E42" s="8">
        <f t="shared" si="4"/>
        <v>0</v>
      </c>
      <c r="F42" s="8">
        <f t="shared" si="5"/>
        <v>0</v>
      </c>
      <c r="G42" s="8">
        <f t="shared" si="6"/>
        <v>0</v>
      </c>
      <c r="H42" s="8">
        <f t="shared" si="7"/>
        <v>0</v>
      </c>
    </row>
    <row r="43" ht="20" customHeight="1" spans="1:8">
      <c r="A43" s="6">
        <v>40</v>
      </c>
      <c r="B43" s="7" t="s">
        <v>49</v>
      </c>
      <c r="C43" s="7" t="s">
        <v>10</v>
      </c>
      <c r="D43" s="8">
        <v>0</v>
      </c>
      <c r="E43" s="8">
        <f t="shared" si="4"/>
        <v>0</v>
      </c>
      <c r="F43" s="8">
        <f t="shared" si="5"/>
        <v>0</v>
      </c>
      <c r="G43" s="8">
        <f t="shared" si="6"/>
        <v>0</v>
      </c>
      <c r="H43" s="8">
        <f t="shared" si="7"/>
        <v>0</v>
      </c>
    </row>
    <row r="44" ht="20" customHeight="1" spans="1:8">
      <c r="A44" s="6">
        <v>41</v>
      </c>
      <c r="B44" s="7" t="s">
        <v>50</v>
      </c>
      <c r="C44" s="7" t="s">
        <v>10</v>
      </c>
      <c r="D44" s="8">
        <v>2</v>
      </c>
      <c r="E44" s="8">
        <f t="shared" si="4"/>
        <v>8</v>
      </c>
      <c r="F44" s="8">
        <f t="shared" si="5"/>
        <v>1.28</v>
      </c>
      <c r="G44" s="8">
        <f t="shared" si="6"/>
        <v>2</v>
      </c>
      <c r="H44" s="8">
        <f t="shared" si="7"/>
        <v>0.8</v>
      </c>
    </row>
    <row r="45" ht="20" customHeight="1" spans="1:8">
      <c r="A45" s="6">
        <v>42</v>
      </c>
      <c r="B45" s="7" t="s">
        <v>51</v>
      </c>
      <c r="C45" s="7" t="s">
        <v>10</v>
      </c>
      <c r="D45" s="8">
        <v>2</v>
      </c>
      <c r="E45" s="8">
        <f t="shared" si="4"/>
        <v>8</v>
      </c>
      <c r="F45" s="8">
        <f t="shared" si="5"/>
        <v>1.28</v>
      </c>
      <c r="G45" s="8">
        <f t="shared" si="6"/>
        <v>2</v>
      </c>
      <c r="H45" s="8">
        <f t="shared" si="7"/>
        <v>0.8</v>
      </c>
    </row>
    <row r="46" ht="20" customHeight="1" spans="1:8">
      <c r="A46" s="6">
        <v>43</v>
      </c>
      <c r="B46" s="7" t="s">
        <v>52</v>
      </c>
      <c r="C46" s="7" t="s">
        <v>10</v>
      </c>
      <c r="D46" s="8">
        <v>2</v>
      </c>
      <c r="E46" s="8">
        <f t="shared" si="4"/>
        <v>8</v>
      </c>
      <c r="F46" s="8">
        <f t="shared" si="5"/>
        <v>1.28</v>
      </c>
      <c r="G46" s="8">
        <f t="shared" si="6"/>
        <v>2</v>
      </c>
      <c r="H46" s="8">
        <f t="shared" si="7"/>
        <v>0.8</v>
      </c>
    </row>
    <row r="47" ht="20" customHeight="1" spans="1:8">
      <c r="A47" s="6">
        <v>44</v>
      </c>
      <c r="B47" s="7" t="s">
        <v>53</v>
      </c>
      <c r="C47" s="7" t="s">
        <v>10</v>
      </c>
      <c r="D47" s="8">
        <v>2</v>
      </c>
      <c r="E47" s="8">
        <f t="shared" si="4"/>
        <v>8</v>
      </c>
      <c r="F47" s="8">
        <f t="shared" si="5"/>
        <v>1.28</v>
      </c>
      <c r="G47" s="8">
        <f t="shared" si="6"/>
        <v>2</v>
      </c>
      <c r="H47" s="8">
        <f t="shared" si="7"/>
        <v>0.8</v>
      </c>
    </row>
    <row r="48" ht="20" customHeight="1" spans="1:8">
      <c r="A48" s="6">
        <v>45</v>
      </c>
      <c r="B48" s="7" t="s">
        <v>54</v>
      </c>
      <c r="C48" s="7" t="s">
        <v>10</v>
      </c>
      <c r="D48" s="8">
        <v>0</v>
      </c>
      <c r="E48" s="8">
        <f t="shared" si="4"/>
        <v>0</v>
      </c>
      <c r="F48" s="8">
        <f t="shared" si="5"/>
        <v>0</v>
      </c>
      <c r="G48" s="8">
        <f t="shared" si="6"/>
        <v>0</v>
      </c>
      <c r="H48" s="8">
        <f t="shared" si="7"/>
        <v>0</v>
      </c>
    </row>
    <row r="49" ht="20" customHeight="1" spans="1:8">
      <c r="A49" s="6">
        <v>46</v>
      </c>
      <c r="B49" s="7" t="s">
        <v>55</v>
      </c>
      <c r="C49" s="7" t="s">
        <v>10</v>
      </c>
      <c r="D49" s="8">
        <v>3</v>
      </c>
      <c r="E49" s="8">
        <f t="shared" si="4"/>
        <v>12</v>
      </c>
      <c r="F49" s="8">
        <f t="shared" si="5"/>
        <v>1.92</v>
      </c>
      <c r="G49" s="8">
        <f t="shared" si="6"/>
        <v>3</v>
      </c>
      <c r="H49" s="8">
        <f t="shared" si="7"/>
        <v>1.2</v>
      </c>
    </row>
    <row r="50" ht="20" customHeight="1" spans="1:8">
      <c r="A50" s="6">
        <v>47</v>
      </c>
      <c r="B50" s="7" t="s">
        <v>56</v>
      </c>
      <c r="C50" s="7" t="s">
        <v>10</v>
      </c>
      <c r="D50" s="8">
        <v>2</v>
      </c>
      <c r="E50" s="8">
        <f t="shared" si="4"/>
        <v>8</v>
      </c>
      <c r="F50" s="8">
        <f t="shared" si="5"/>
        <v>1.28</v>
      </c>
      <c r="G50" s="8">
        <f t="shared" si="6"/>
        <v>2</v>
      </c>
      <c r="H50" s="8">
        <f t="shared" si="7"/>
        <v>0.8</v>
      </c>
    </row>
    <row r="51" ht="20" customHeight="1" spans="1:8">
      <c r="A51" s="6">
        <v>48</v>
      </c>
      <c r="B51" s="7" t="s">
        <v>57</v>
      </c>
      <c r="C51" s="7" t="s">
        <v>10</v>
      </c>
      <c r="D51" s="8">
        <v>2</v>
      </c>
      <c r="E51" s="8">
        <f t="shared" si="4"/>
        <v>8</v>
      </c>
      <c r="F51" s="8">
        <f t="shared" si="5"/>
        <v>1.28</v>
      </c>
      <c r="G51" s="8">
        <f t="shared" si="6"/>
        <v>2</v>
      </c>
      <c r="H51" s="8">
        <f t="shared" si="7"/>
        <v>0.8</v>
      </c>
    </row>
    <row r="52" ht="20" customHeight="1" spans="1:8">
      <c r="A52" s="6">
        <v>49</v>
      </c>
      <c r="B52" s="7" t="s">
        <v>58</v>
      </c>
      <c r="C52" s="7" t="s">
        <v>10</v>
      </c>
      <c r="D52" s="8">
        <v>2</v>
      </c>
      <c r="E52" s="8">
        <f t="shared" si="4"/>
        <v>8</v>
      </c>
      <c r="F52" s="8">
        <f t="shared" si="5"/>
        <v>1.28</v>
      </c>
      <c r="G52" s="8">
        <f t="shared" si="6"/>
        <v>2</v>
      </c>
      <c r="H52" s="8">
        <f t="shared" si="7"/>
        <v>0.8</v>
      </c>
    </row>
    <row r="53" ht="20" customHeight="1" spans="1:8">
      <c r="A53" s="6">
        <v>50</v>
      </c>
      <c r="B53" s="7" t="s">
        <v>59</v>
      </c>
      <c r="C53" s="7" t="s">
        <v>10</v>
      </c>
      <c r="D53" s="8">
        <v>2</v>
      </c>
      <c r="E53" s="8">
        <f t="shared" si="4"/>
        <v>8</v>
      </c>
      <c r="F53" s="8">
        <f t="shared" si="5"/>
        <v>1.28</v>
      </c>
      <c r="G53" s="8">
        <f t="shared" si="6"/>
        <v>2</v>
      </c>
      <c r="H53" s="8">
        <f t="shared" si="7"/>
        <v>0.8</v>
      </c>
    </row>
    <row r="54" ht="20" customHeight="1" spans="1:8">
      <c r="A54" s="6">
        <v>51</v>
      </c>
      <c r="B54" s="7" t="s">
        <v>60</v>
      </c>
      <c r="C54" s="7" t="s">
        <v>10</v>
      </c>
      <c r="D54" s="8">
        <v>3</v>
      </c>
      <c r="E54" s="8">
        <f t="shared" si="4"/>
        <v>12</v>
      </c>
      <c r="F54" s="8">
        <f t="shared" si="5"/>
        <v>1.92</v>
      </c>
      <c r="G54" s="8">
        <f t="shared" si="6"/>
        <v>3</v>
      </c>
      <c r="H54" s="8">
        <f t="shared" si="7"/>
        <v>1.2</v>
      </c>
    </row>
    <row r="55" ht="20" customHeight="1" spans="1:8">
      <c r="A55" s="6">
        <v>52</v>
      </c>
      <c r="B55" s="7" t="s">
        <v>61</v>
      </c>
      <c r="C55" s="7" t="s">
        <v>10</v>
      </c>
      <c r="D55" s="8">
        <v>2</v>
      </c>
      <c r="E55" s="8">
        <f t="shared" si="4"/>
        <v>8</v>
      </c>
      <c r="F55" s="8">
        <f t="shared" si="5"/>
        <v>1.28</v>
      </c>
      <c r="G55" s="8">
        <f t="shared" si="6"/>
        <v>2</v>
      </c>
      <c r="H55" s="8">
        <f t="shared" si="7"/>
        <v>0.8</v>
      </c>
    </row>
    <row r="56" ht="20" customHeight="1" spans="1:8">
      <c r="A56" s="6">
        <v>53</v>
      </c>
      <c r="B56" s="7" t="s">
        <v>62</v>
      </c>
      <c r="C56" s="7" t="s">
        <v>10</v>
      </c>
      <c r="D56" s="8">
        <v>2</v>
      </c>
      <c r="E56" s="8">
        <f t="shared" si="4"/>
        <v>8</v>
      </c>
      <c r="F56" s="8">
        <f t="shared" si="5"/>
        <v>1.28</v>
      </c>
      <c r="G56" s="8">
        <f t="shared" si="6"/>
        <v>2</v>
      </c>
      <c r="H56" s="8">
        <f t="shared" si="7"/>
        <v>0.8</v>
      </c>
    </row>
    <row r="57" ht="20" customHeight="1" spans="1:8">
      <c r="A57" s="6">
        <v>54</v>
      </c>
      <c r="B57" s="7" t="s">
        <v>63</v>
      </c>
      <c r="C57" s="7" t="s">
        <v>10</v>
      </c>
      <c r="D57" s="8">
        <v>0</v>
      </c>
      <c r="E57" s="8">
        <f t="shared" si="4"/>
        <v>0</v>
      </c>
      <c r="F57" s="8">
        <f t="shared" si="5"/>
        <v>0</v>
      </c>
      <c r="G57" s="8">
        <f t="shared" si="6"/>
        <v>0</v>
      </c>
      <c r="H57" s="8">
        <f t="shared" si="7"/>
        <v>0</v>
      </c>
    </row>
    <row r="58" ht="20" customHeight="1" spans="1:8">
      <c r="A58" s="6">
        <v>55</v>
      </c>
      <c r="B58" s="7" t="s">
        <v>64</v>
      </c>
      <c r="C58" s="7" t="s">
        <v>10</v>
      </c>
      <c r="D58" s="8">
        <v>2</v>
      </c>
      <c r="E58" s="8">
        <f t="shared" si="4"/>
        <v>8</v>
      </c>
      <c r="F58" s="8">
        <f t="shared" si="5"/>
        <v>1.28</v>
      </c>
      <c r="G58" s="8">
        <f t="shared" si="6"/>
        <v>2</v>
      </c>
      <c r="H58" s="8">
        <f t="shared" si="7"/>
        <v>0.8</v>
      </c>
    </row>
    <row r="59" ht="20" customHeight="1" spans="1:8">
      <c r="A59" s="6">
        <v>56</v>
      </c>
      <c r="B59" s="7" t="s">
        <v>65</v>
      </c>
      <c r="C59" s="7" t="s">
        <v>10</v>
      </c>
      <c r="D59" s="8">
        <v>2</v>
      </c>
      <c r="E59" s="8">
        <f t="shared" si="4"/>
        <v>8</v>
      </c>
      <c r="F59" s="8">
        <f t="shared" si="5"/>
        <v>1.28</v>
      </c>
      <c r="G59" s="8">
        <f t="shared" si="6"/>
        <v>2</v>
      </c>
      <c r="H59" s="8">
        <f t="shared" si="7"/>
        <v>0.8</v>
      </c>
    </row>
    <row r="60" ht="20" customHeight="1" spans="1:8">
      <c r="A60" s="6">
        <v>57</v>
      </c>
      <c r="B60" s="7" t="s">
        <v>66</v>
      </c>
      <c r="C60" s="7" t="s">
        <v>10</v>
      </c>
      <c r="D60" s="8">
        <v>0</v>
      </c>
      <c r="E60" s="8">
        <f t="shared" si="4"/>
        <v>0</v>
      </c>
      <c r="F60" s="8">
        <f t="shared" si="5"/>
        <v>0</v>
      </c>
      <c r="G60" s="8">
        <f t="shared" si="6"/>
        <v>0</v>
      </c>
      <c r="H60" s="8">
        <f t="shared" si="7"/>
        <v>0</v>
      </c>
    </row>
    <row r="61" ht="20" customHeight="1" spans="1:8">
      <c r="A61" s="6">
        <v>58</v>
      </c>
      <c r="B61" s="7" t="s">
        <v>67</v>
      </c>
      <c r="C61" s="7" t="s">
        <v>10</v>
      </c>
      <c r="D61" s="9">
        <v>1</v>
      </c>
      <c r="E61" s="8">
        <f t="shared" si="4"/>
        <v>4</v>
      </c>
      <c r="F61" s="8">
        <f t="shared" si="5"/>
        <v>0.64</v>
      </c>
      <c r="G61" s="8">
        <f t="shared" si="6"/>
        <v>1</v>
      </c>
      <c r="H61" s="8">
        <f t="shared" si="7"/>
        <v>0.4</v>
      </c>
    </row>
    <row r="62" ht="20" customHeight="1" spans="1:8">
      <c r="A62" s="6">
        <v>59</v>
      </c>
      <c r="B62" s="7" t="s">
        <v>68</v>
      </c>
      <c r="C62" s="7" t="s">
        <v>10</v>
      </c>
      <c r="D62" s="8">
        <v>2</v>
      </c>
      <c r="E62" s="8">
        <f t="shared" si="4"/>
        <v>8</v>
      </c>
      <c r="F62" s="8">
        <f t="shared" si="5"/>
        <v>1.28</v>
      </c>
      <c r="G62" s="8">
        <f t="shared" si="6"/>
        <v>2</v>
      </c>
      <c r="H62" s="8">
        <f t="shared" si="7"/>
        <v>0.8</v>
      </c>
    </row>
    <row r="63" ht="20" customHeight="1" spans="1:8">
      <c r="A63" s="6">
        <v>60</v>
      </c>
      <c r="B63" s="7" t="s">
        <v>69</v>
      </c>
      <c r="C63" s="7" t="s">
        <v>10</v>
      </c>
      <c r="D63" s="8">
        <v>2</v>
      </c>
      <c r="E63" s="8">
        <f t="shared" si="4"/>
        <v>8</v>
      </c>
      <c r="F63" s="8">
        <f t="shared" si="5"/>
        <v>1.28</v>
      </c>
      <c r="G63" s="8">
        <f t="shared" si="6"/>
        <v>2</v>
      </c>
      <c r="H63" s="8">
        <f t="shared" si="7"/>
        <v>0.8</v>
      </c>
    </row>
    <row r="64" ht="20" customHeight="1" spans="1:8">
      <c r="A64" s="6">
        <v>61</v>
      </c>
      <c r="B64" s="7" t="s">
        <v>70</v>
      </c>
      <c r="C64" s="7" t="s">
        <v>10</v>
      </c>
      <c r="D64" s="8">
        <v>2</v>
      </c>
      <c r="E64" s="8">
        <f t="shared" si="4"/>
        <v>8</v>
      </c>
      <c r="F64" s="8">
        <f t="shared" si="5"/>
        <v>1.28</v>
      </c>
      <c r="G64" s="8">
        <f t="shared" si="6"/>
        <v>2</v>
      </c>
      <c r="H64" s="8">
        <f t="shared" si="7"/>
        <v>0.8</v>
      </c>
    </row>
    <row r="65" ht="20" customHeight="1" spans="1:8">
      <c r="A65" s="6">
        <v>62</v>
      </c>
      <c r="B65" s="7" t="s">
        <v>71</v>
      </c>
      <c r="C65" s="7" t="s">
        <v>10</v>
      </c>
      <c r="D65" s="8">
        <v>3</v>
      </c>
      <c r="E65" s="8">
        <f t="shared" si="4"/>
        <v>12</v>
      </c>
      <c r="F65" s="8">
        <f t="shared" si="5"/>
        <v>1.92</v>
      </c>
      <c r="G65" s="8">
        <f t="shared" si="6"/>
        <v>3</v>
      </c>
      <c r="H65" s="8">
        <f t="shared" si="7"/>
        <v>1.2</v>
      </c>
    </row>
    <row r="66" ht="20" customHeight="1" spans="1:8">
      <c r="A66" s="6">
        <v>63</v>
      </c>
      <c r="B66" s="7" t="s">
        <v>72</v>
      </c>
      <c r="C66" s="7" t="s">
        <v>10</v>
      </c>
      <c r="D66" s="8">
        <v>1.5</v>
      </c>
      <c r="E66" s="8">
        <f t="shared" si="4"/>
        <v>6</v>
      </c>
      <c r="F66" s="8">
        <f t="shared" si="5"/>
        <v>0.96</v>
      </c>
      <c r="G66" s="8">
        <v>1</v>
      </c>
      <c r="H66" s="8">
        <f t="shared" si="7"/>
        <v>0.4</v>
      </c>
    </row>
    <row r="67" ht="20" customHeight="1" spans="1:8">
      <c r="A67" s="6">
        <v>64</v>
      </c>
      <c r="B67" s="7" t="s">
        <v>73</v>
      </c>
      <c r="C67" s="7" t="s">
        <v>10</v>
      </c>
      <c r="D67" s="8">
        <v>2</v>
      </c>
      <c r="E67" s="8">
        <f t="shared" si="4"/>
        <v>8</v>
      </c>
      <c r="F67" s="8">
        <f t="shared" si="5"/>
        <v>1.28</v>
      </c>
      <c r="G67" s="8">
        <f t="shared" si="6"/>
        <v>2</v>
      </c>
      <c r="H67" s="8">
        <f t="shared" si="7"/>
        <v>0.8</v>
      </c>
    </row>
    <row r="68" ht="20" customHeight="1" spans="1:8">
      <c r="A68" s="6">
        <v>65</v>
      </c>
      <c r="B68" s="7" t="s">
        <v>74</v>
      </c>
      <c r="C68" s="7" t="s">
        <v>75</v>
      </c>
      <c r="D68" s="8">
        <v>0</v>
      </c>
      <c r="E68" s="8">
        <f t="shared" si="4"/>
        <v>0</v>
      </c>
      <c r="F68" s="8">
        <f t="shared" si="5"/>
        <v>0</v>
      </c>
      <c r="G68" s="8">
        <f t="shared" si="6"/>
        <v>0</v>
      </c>
      <c r="H68" s="8">
        <f t="shared" si="7"/>
        <v>0</v>
      </c>
    </row>
    <row r="69" ht="20" customHeight="1" spans="1:8">
      <c r="A69" s="6">
        <v>66</v>
      </c>
      <c r="B69" s="7" t="s">
        <v>76</v>
      </c>
      <c r="C69" s="7" t="s">
        <v>10</v>
      </c>
      <c r="D69" s="8">
        <v>2</v>
      </c>
      <c r="E69" s="8">
        <f t="shared" si="4"/>
        <v>8</v>
      </c>
      <c r="F69" s="8">
        <f t="shared" si="5"/>
        <v>1.28</v>
      </c>
      <c r="G69" s="8">
        <f t="shared" si="6"/>
        <v>2</v>
      </c>
      <c r="H69" s="8">
        <f t="shared" si="7"/>
        <v>0.8</v>
      </c>
    </row>
    <row r="70" ht="20" customHeight="1" spans="1:8">
      <c r="A70" s="6">
        <v>67</v>
      </c>
      <c r="B70" s="7" t="s">
        <v>77</v>
      </c>
      <c r="C70" s="7" t="s">
        <v>75</v>
      </c>
      <c r="D70" s="8">
        <v>2</v>
      </c>
      <c r="E70" s="8">
        <f t="shared" si="4"/>
        <v>8</v>
      </c>
      <c r="F70" s="8">
        <f t="shared" si="5"/>
        <v>1.28</v>
      </c>
      <c r="G70" s="8">
        <f t="shared" si="6"/>
        <v>2</v>
      </c>
      <c r="H70" s="8">
        <f t="shared" ref="H70:H73" si="8">G70*0.4</f>
        <v>0.8</v>
      </c>
    </row>
    <row r="71" ht="20" customHeight="1" spans="1:8">
      <c r="A71" s="6">
        <v>68</v>
      </c>
      <c r="B71" s="7" t="s">
        <v>78</v>
      </c>
      <c r="C71" s="7" t="s">
        <v>10</v>
      </c>
      <c r="D71" s="8">
        <v>2</v>
      </c>
      <c r="E71" s="8">
        <f t="shared" si="4"/>
        <v>8</v>
      </c>
      <c r="F71" s="8">
        <f t="shared" si="5"/>
        <v>1.28</v>
      </c>
      <c r="G71" s="8">
        <f t="shared" si="6"/>
        <v>2</v>
      </c>
      <c r="H71" s="8">
        <f t="shared" si="8"/>
        <v>0.8</v>
      </c>
    </row>
    <row r="72" ht="20" customHeight="1" spans="1:8">
      <c r="A72" s="6">
        <v>69</v>
      </c>
      <c r="B72" s="7" t="s">
        <v>79</v>
      </c>
      <c r="C72" s="7" t="s">
        <v>10</v>
      </c>
      <c r="D72" s="8">
        <v>1</v>
      </c>
      <c r="E72" s="8">
        <f t="shared" si="4"/>
        <v>4</v>
      </c>
      <c r="F72" s="8">
        <f t="shared" si="5"/>
        <v>0.64</v>
      </c>
      <c r="G72" s="8">
        <f t="shared" si="6"/>
        <v>1</v>
      </c>
      <c r="H72" s="8">
        <f t="shared" si="8"/>
        <v>0.4</v>
      </c>
    </row>
    <row r="73" ht="20" customHeight="1" spans="1:8">
      <c r="A73" s="6">
        <v>70</v>
      </c>
      <c r="B73" s="7" t="s">
        <v>80</v>
      </c>
      <c r="C73" s="7" t="s">
        <v>10</v>
      </c>
      <c r="D73" s="8">
        <v>1.5</v>
      </c>
      <c r="E73" s="8">
        <v>7</v>
      </c>
      <c r="F73" s="8">
        <f t="shared" si="5"/>
        <v>1.12</v>
      </c>
      <c r="G73" s="8">
        <v>1</v>
      </c>
      <c r="H73" s="8">
        <f t="shared" si="8"/>
        <v>0.4</v>
      </c>
    </row>
    <row r="74" ht="20" customHeight="1" spans="1:8">
      <c r="A74" s="6"/>
      <c r="B74" s="7"/>
      <c r="C74" s="7"/>
      <c r="D74" s="8"/>
      <c r="E74" s="8"/>
      <c r="F74" s="8"/>
      <c r="G74" s="8"/>
      <c r="H74" s="8"/>
    </row>
    <row r="75" ht="20" customHeight="1" spans="1:8">
      <c r="A75" s="6"/>
      <c r="B75" s="7"/>
      <c r="C75" s="7"/>
      <c r="D75" s="8">
        <f>SUM(D4:D74)</f>
        <v>118.5</v>
      </c>
      <c r="E75" s="8">
        <f>SUM(E4:E74)</f>
        <v>475</v>
      </c>
      <c r="F75" s="8">
        <f>SUM(F4:F74)</f>
        <v>76</v>
      </c>
      <c r="G75" s="8">
        <v>116</v>
      </c>
      <c r="H75" s="8">
        <v>47</v>
      </c>
    </row>
    <row r="76" ht="20" customHeight="1" spans="1:8">
      <c r="A76" s="6"/>
      <c r="B76" s="7"/>
      <c r="C76" s="7"/>
      <c r="D76" s="8"/>
      <c r="E76" s="8"/>
      <c r="F76" s="8"/>
      <c r="G76" s="8"/>
      <c r="H76" s="8"/>
    </row>
    <row r="77" ht="20" customHeight="1" spans="1:8">
      <c r="A77" s="6"/>
      <c r="B77" s="7"/>
      <c r="C77" s="7"/>
      <c r="D77" s="8"/>
      <c r="E77" s="8"/>
      <c r="F77" s="8"/>
      <c r="G77" s="8"/>
      <c r="H77" s="8"/>
    </row>
  </sheetData>
  <mergeCells count="7">
    <mergeCell ref="A1:H1"/>
    <mergeCell ref="E2:F2"/>
    <mergeCell ref="G2:H2"/>
    <mergeCell ref="A2:A3"/>
    <mergeCell ref="B2:B3"/>
    <mergeCell ref="C2:C3"/>
    <mergeCell ref="D2:D3"/>
  </mergeCells>
  <conditionalFormatting sqref="B22">
    <cfRule type="duplicateValues" dxfId="0" priority="47" stopIfTrue="1"/>
  </conditionalFormatting>
  <conditionalFormatting sqref="B23">
    <cfRule type="duplicateValues" dxfId="0" priority="46" stopIfTrue="1"/>
  </conditionalFormatting>
  <conditionalFormatting sqref="B24">
    <cfRule type="duplicateValues" dxfId="0" priority="45" stopIfTrue="1"/>
  </conditionalFormatting>
  <conditionalFormatting sqref="B25">
    <cfRule type="duplicateValues" dxfId="0" priority="44" stopIfTrue="1"/>
  </conditionalFormatting>
  <conditionalFormatting sqref="B26">
    <cfRule type="duplicateValues" dxfId="0" priority="43" stopIfTrue="1"/>
  </conditionalFormatting>
  <conditionalFormatting sqref="B27">
    <cfRule type="duplicateValues" dxfId="0" priority="42" stopIfTrue="1"/>
  </conditionalFormatting>
  <conditionalFormatting sqref="B28">
    <cfRule type="duplicateValues" dxfId="0" priority="41" stopIfTrue="1"/>
  </conditionalFormatting>
  <conditionalFormatting sqref="B29">
    <cfRule type="duplicateValues" dxfId="0" priority="40" stopIfTrue="1"/>
  </conditionalFormatting>
  <conditionalFormatting sqref="B30">
    <cfRule type="duplicateValues" dxfId="0" priority="39" stopIfTrue="1"/>
  </conditionalFormatting>
  <conditionalFormatting sqref="B31">
    <cfRule type="duplicateValues" dxfId="0" priority="38" stopIfTrue="1"/>
  </conditionalFormatting>
  <conditionalFormatting sqref="B32">
    <cfRule type="duplicateValues" dxfId="0" priority="37" stopIfTrue="1"/>
  </conditionalFormatting>
  <conditionalFormatting sqref="B33">
    <cfRule type="duplicateValues" dxfId="0" priority="36" stopIfTrue="1"/>
  </conditionalFormatting>
  <conditionalFormatting sqref="B34">
    <cfRule type="duplicateValues" dxfId="0" priority="35" stopIfTrue="1"/>
  </conditionalFormatting>
  <conditionalFormatting sqref="B35">
    <cfRule type="duplicateValues" dxfId="0" priority="34" stopIfTrue="1"/>
  </conditionalFormatting>
  <conditionalFormatting sqref="B36">
    <cfRule type="duplicateValues" dxfId="0" priority="33" stopIfTrue="1"/>
  </conditionalFormatting>
  <conditionalFormatting sqref="B37">
    <cfRule type="duplicateValues" dxfId="0" priority="32" stopIfTrue="1"/>
  </conditionalFormatting>
  <conditionalFormatting sqref="B38">
    <cfRule type="duplicateValues" dxfId="0" priority="31" stopIfTrue="1"/>
  </conditionalFormatting>
  <conditionalFormatting sqref="B39">
    <cfRule type="duplicateValues" dxfId="0" priority="30" stopIfTrue="1"/>
  </conditionalFormatting>
  <conditionalFormatting sqref="B40">
    <cfRule type="duplicateValues" dxfId="0" priority="29" stopIfTrue="1"/>
  </conditionalFormatting>
  <conditionalFormatting sqref="B41">
    <cfRule type="duplicateValues" dxfId="0" priority="28" stopIfTrue="1"/>
  </conditionalFormatting>
  <conditionalFormatting sqref="B42">
    <cfRule type="duplicateValues" dxfId="0" priority="27" stopIfTrue="1"/>
  </conditionalFormatting>
  <conditionalFormatting sqref="B43">
    <cfRule type="duplicateValues" dxfId="0" priority="26" stopIfTrue="1"/>
  </conditionalFormatting>
  <conditionalFormatting sqref="B44">
    <cfRule type="duplicateValues" dxfId="0" priority="25" stopIfTrue="1"/>
  </conditionalFormatting>
  <conditionalFormatting sqref="B45">
    <cfRule type="duplicateValues" dxfId="0" priority="24" stopIfTrue="1"/>
  </conditionalFormatting>
  <conditionalFormatting sqref="B46">
    <cfRule type="duplicateValues" dxfId="0" priority="23" stopIfTrue="1"/>
  </conditionalFormatting>
  <conditionalFormatting sqref="B47">
    <cfRule type="duplicateValues" dxfId="0" priority="22" stopIfTrue="1"/>
  </conditionalFormatting>
  <conditionalFormatting sqref="B48">
    <cfRule type="duplicateValues" dxfId="0" priority="21" stopIfTrue="1"/>
  </conditionalFormatting>
  <conditionalFormatting sqref="B49">
    <cfRule type="duplicateValues" dxfId="0" priority="20" stopIfTrue="1"/>
  </conditionalFormatting>
  <conditionalFormatting sqref="B50">
    <cfRule type="duplicateValues" dxfId="0" priority="19" stopIfTrue="1"/>
  </conditionalFormatting>
  <conditionalFormatting sqref="B51">
    <cfRule type="duplicateValues" dxfId="0" priority="18" stopIfTrue="1"/>
  </conditionalFormatting>
  <conditionalFormatting sqref="B52">
    <cfRule type="duplicateValues" dxfId="0" priority="17" stopIfTrue="1"/>
  </conditionalFormatting>
  <conditionalFormatting sqref="B53">
    <cfRule type="duplicateValues" dxfId="0" priority="16" stopIfTrue="1"/>
  </conditionalFormatting>
  <conditionalFormatting sqref="B54">
    <cfRule type="duplicateValues" dxfId="0" priority="15" stopIfTrue="1"/>
  </conditionalFormatting>
  <conditionalFormatting sqref="B55">
    <cfRule type="duplicateValues" dxfId="0" priority="14" stopIfTrue="1"/>
  </conditionalFormatting>
  <conditionalFormatting sqref="B56">
    <cfRule type="duplicateValues" dxfId="0" priority="13" stopIfTrue="1"/>
  </conditionalFormatting>
  <conditionalFormatting sqref="B57">
    <cfRule type="duplicateValues" dxfId="0" priority="12" stopIfTrue="1"/>
  </conditionalFormatting>
  <conditionalFormatting sqref="B58">
    <cfRule type="duplicateValues" dxfId="0" priority="11" stopIfTrue="1"/>
  </conditionalFormatting>
  <conditionalFormatting sqref="B59">
    <cfRule type="duplicateValues" dxfId="0" priority="10" stopIfTrue="1"/>
  </conditionalFormatting>
  <conditionalFormatting sqref="B60">
    <cfRule type="duplicateValues" dxfId="0" priority="9" stopIfTrue="1"/>
  </conditionalFormatting>
  <conditionalFormatting sqref="B61">
    <cfRule type="duplicateValues" dxfId="0" priority="8" stopIfTrue="1"/>
  </conditionalFormatting>
  <conditionalFormatting sqref="B62">
    <cfRule type="duplicateValues" dxfId="0" priority="7" stopIfTrue="1"/>
  </conditionalFormatting>
  <conditionalFormatting sqref="B63">
    <cfRule type="duplicateValues" dxfId="0" priority="6" stopIfTrue="1"/>
  </conditionalFormatting>
  <conditionalFormatting sqref="B64">
    <cfRule type="duplicateValues" dxfId="0" priority="5" stopIfTrue="1"/>
  </conditionalFormatting>
  <conditionalFormatting sqref="B65">
    <cfRule type="duplicateValues" dxfId="0" priority="4" stopIfTrue="1"/>
  </conditionalFormatting>
  <conditionalFormatting sqref="B66">
    <cfRule type="duplicateValues" dxfId="0" priority="3" stopIfTrue="1"/>
  </conditionalFormatting>
  <conditionalFormatting sqref="B67">
    <cfRule type="duplicateValues" dxfId="0" priority="2" stopIfTrue="1"/>
  </conditionalFormatting>
  <conditionalFormatting sqref="B4:B21">
    <cfRule type="duplicateValues" dxfId="0" priority="48" stopIfTrue="1"/>
  </conditionalFormatting>
  <conditionalFormatting sqref="B68:B77">
    <cfRule type="duplicateValues" dxfId="0" priority="1" stopIfTrue="1"/>
  </conditionalFormatting>
  <pageMargins left="0.700694444444445" right="0.314583333333333" top="0.432638888888889" bottom="0.354166666666667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2023年刘家土城村脱贫户（含监测户）油菜种子硼肥发放表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秀敏</cp:lastModifiedBy>
  <dcterms:created xsi:type="dcterms:W3CDTF">2006-09-13T11:21:00Z</dcterms:created>
  <cp:lastPrinted>2022-09-19T03:40:00Z</cp:lastPrinted>
  <dcterms:modified xsi:type="dcterms:W3CDTF">2023-11-17T03:25:37Z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858551D2963E4FDCB421853EEE129480_13</vt:lpwstr>
  </property>
  <property fmtid="{D5CDD505-2E9C-101B-9397-08002B2CF9AE}" pid="3" name="KSOProductBuildVer">
    <vt:lpwstr>2052-12.1.0.15712</vt:lpwstr>
  </property>
</Properties>
</file>