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三季度" sheetId="12" r:id="rId1"/>
    <sheet name="计算表" sheetId="11" r:id="rId2"/>
  </sheets>
  <definedNames>
    <definedName name="_xlnm.Print_Titles" localSheetId="0">三季度!$1:$5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<sst xmlns="http://schemas.openxmlformats.org/spreadsheetml/2006/main" count="66" uniqueCount="55">
  <si>
    <t>2023年3季度原始凭证登记表</t>
  </si>
  <si>
    <t>单位名称（盖章）： 白龙港村</t>
  </si>
  <si>
    <t>制表时间：2023/9/30</t>
  </si>
  <si>
    <t>金额单位：元</t>
  </si>
  <si>
    <t>日期</t>
  </si>
  <si>
    <t>凭证
号码</t>
  </si>
  <si>
    <t>摘要</t>
  </si>
  <si>
    <t>资金来源及用途</t>
  </si>
  <si>
    <t>银行存款</t>
  </si>
  <si>
    <t>现金</t>
  </si>
  <si>
    <t>备注</t>
  </si>
  <si>
    <t>收（+）</t>
  </si>
  <si>
    <t>支（-）</t>
  </si>
  <si>
    <t>余额</t>
  </si>
  <si>
    <t>上期期末余额</t>
  </si>
  <si>
    <t>2023.7.19</t>
  </si>
  <si>
    <t>淅河财政拔光伏发电资金（6月、7月）</t>
  </si>
  <si>
    <t>2023.8.8</t>
  </si>
  <si>
    <t>淅河政府拔第四次经济普查“两员”劳动报酬</t>
  </si>
  <si>
    <t>2023.8.15</t>
  </si>
  <si>
    <t>淅河财政拔乡村公路提档升级配套资金</t>
  </si>
  <si>
    <t>2023.8.21</t>
  </si>
  <si>
    <t>淅河政府拔党群服务中心提档升级资金</t>
  </si>
  <si>
    <t>叶忠兵交十组机动地承包款（7年）</t>
  </si>
  <si>
    <t>2023.7.6</t>
  </si>
  <si>
    <t>付农户应付款（20103-010417）</t>
  </si>
  <si>
    <t>2023.7.14</t>
  </si>
  <si>
    <t>付2023年美丽乡村环境整治误工费用</t>
  </si>
  <si>
    <t>付2023年耕地流失整治机械作业费用</t>
  </si>
  <si>
    <t>付2023年4月份森林防火误工补贴费用</t>
  </si>
  <si>
    <t>2023.9.5</t>
  </si>
  <si>
    <t>付十组挡土墙工程10%工程尾款（24113-00701）</t>
  </si>
  <si>
    <t>支取备用金（付村安全饮水电费，办公电费等）</t>
  </si>
  <si>
    <t>2023.9.15</t>
  </si>
  <si>
    <t>付村购55寸监控电视费用</t>
  </si>
  <si>
    <t>付村购55寸监控电视支架费用</t>
  </si>
  <si>
    <t>2023.9.21</t>
  </si>
  <si>
    <t>付三组土垱漫水桥加固10%工程尾款（24113-00193）</t>
  </si>
  <si>
    <t>付十组意洼堰硬化10%工程尾款（24113-00702）</t>
  </si>
  <si>
    <t>付村综治中心建设、红十字会建设、消防器材等费用</t>
  </si>
  <si>
    <t>2023.9.30</t>
  </si>
  <si>
    <t>村安全饮水机房用电（7月、8月、9月）</t>
  </si>
  <si>
    <t>村党群服务中心、监控设备用电（7月、8月、9月）</t>
  </si>
  <si>
    <t>本期累计</t>
  </si>
  <si>
    <t>村负责人：</t>
  </si>
  <si>
    <t>村会计：</t>
  </si>
  <si>
    <t>接收人：</t>
  </si>
  <si>
    <t>安全饮水</t>
  </si>
  <si>
    <t>卫生室</t>
  </si>
  <si>
    <t>办公室</t>
  </si>
  <si>
    <t>光伏电费</t>
  </si>
  <si>
    <t>光伏国补</t>
  </si>
  <si>
    <t>7月份</t>
  </si>
  <si>
    <t>8月份</t>
  </si>
  <si>
    <t>9月份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</si>
</sst>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43" fontId="0" fillId="0" borderId="0" xfId="0" applyNumberFormat="1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vertical="center"/>
    </xf>
    <xf numFmtId="43" fontId="3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vertical="center"/>
    </xf>
    <xf numFmtId="43" fontId="3" fillId="0" borderId="0" xfId="0" applyNumberFormat="1" applyFont="1" applyFill="1" applyBorder="1" applyAlignment="1">
      <alignment horizontal="center" vertical="center" shrinkToFit="1"/>
    </xf>
    <xf numFmtId="43" fontId="3" fillId="0" borderId="0" xfId="0" applyNumberFormat="1" applyFont="1" applyFill="1" applyBorder="1" applyAlignment="1">
      <alignment vertical="center" shrinkToFit="1"/>
    </xf>
    <xf numFmtId="43" fontId="0" fillId="0" borderId="0" xfId="0" applyNumberFormat="1" applyFill="1" applyBorder="1" applyAlignment="1">
      <alignment vertical="center"/>
    </xf>
    <xf numFmtId="43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wrapText="1"/>
    </xf>
    <xf numFmtId="43" fontId="0" fillId="0" borderId="1" xfId="0" applyNumberFormat="1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0" fillId="0" borderId="1" xfId="0" applyNumberForma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vertical="center" shrinkToFit="1"/>
    </xf>
    <xf numFmtId="43" fontId="3" fillId="0" borderId="1" xfId="0" applyNumberFormat="1" applyFont="1" applyFill="1" applyBorder="1" applyAlignment="1">
      <alignment horizontal="center" vertical="center" shrinkToFit="1"/>
    </xf>
    <xf numFmtId="43" fontId="3" fillId="0" borderId="1" xfId="0" applyNumberFormat="1" applyFont="1" applyFill="1" applyBorder="1" applyAlignment="1">
      <alignment vertical="center" shrinkToFit="1"/>
    </xf>
    <xf numFmtId="43" fontId="4" fillId="3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Border="1">
      <alignment vertical="center"/>
    </xf>
    <xf numFmtId="43" fontId="0" fillId="0" borderId="1" xfId="0" applyNumberFormat="1" applyFont="1" applyFill="1" applyBorder="1" applyAlignment="1">
      <alignment horizontal="center" vertical="center" shrinkToFit="1"/>
    </xf>
    <xf numFmtId="43" fontId="0" fillId="3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Border="1">
      <alignment vertical="center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M9" sqref="M9"/>
    </sheetView>
  </sheetViews>
  <sheetFormatPr defaultColWidth="8.875" defaultRowHeight="13.5"/>
  <cols>
    <col min="1" max="1" width="10.5" customWidth="1"/>
    <col min="2" max="2" width="5.375" style="2" customWidth="1"/>
    <col min="3" max="3" width="38.25" customWidth="1"/>
    <col min="4" max="4" width="10.125" customWidth="1"/>
    <col min="5" max="5" width="10.5" style="2" customWidth="1"/>
    <col min="6" max="6" width="11" customWidth="1"/>
    <col min="7" max="7" width="11.625" customWidth="1"/>
    <col min="8" max="8" width="12.375" customWidth="1"/>
    <col min="9" max="9" width="11.625" style="2" customWidth="1"/>
    <col min="10" max="10" width="9.125" customWidth="1"/>
    <col min="11" max="11" width="10.75" customWidth="1"/>
    <col min="13" max="13" width="13.375" customWidth="1"/>
  </cols>
  <sheetData>
    <row r="1" ht="22.5" spans="2:11">
      <c r="B1" s="8"/>
      <c r="C1" s="9"/>
      <c r="D1" s="10" t="s">
        <v>0</v>
      </c>
      <c r="E1" s="11"/>
      <c r="G1" s="12"/>
      <c r="H1" s="12"/>
      <c r="I1" s="11"/>
      <c r="J1" s="12"/>
      <c r="K1" s="35"/>
    </row>
    <row r="2" spans="2:11">
      <c r="B2" s="8"/>
      <c r="C2" s="9"/>
      <c r="D2" s="9"/>
      <c r="E2" s="13"/>
      <c r="F2" s="14"/>
      <c r="G2" s="12"/>
      <c r="H2" s="12"/>
      <c r="I2" s="11"/>
      <c r="J2" s="12"/>
      <c r="K2" s="35"/>
    </row>
    <row r="3" ht="17" customHeight="1" spans="1:11">
      <c r="A3" t="s">
        <v>1</v>
      </c>
      <c r="B3" s="8"/>
      <c r="C3" s="15"/>
      <c r="D3" s="9"/>
      <c r="E3" s="11"/>
      <c r="F3" s="12"/>
      <c r="G3" s="16" t="s">
        <v>2</v>
      </c>
      <c r="H3" s="17"/>
      <c r="I3" s="11"/>
      <c r="J3" s="12"/>
      <c r="K3" s="36" t="s">
        <v>3</v>
      </c>
    </row>
    <row r="4" spans="1:11">
      <c r="A4" s="5" t="s">
        <v>4</v>
      </c>
      <c r="B4" s="18" t="s">
        <v>5</v>
      </c>
      <c r="C4" s="19" t="s">
        <v>6</v>
      </c>
      <c r="D4" s="20" t="s">
        <v>7</v>
      </c>
      <c r="E4" s="21" t="s">
        <v>8</v>
      </c>
      <c r="F4" s="21"/>
      <c r="G4" s="21"/>
      <c r="H4" s="21" t="s">
        <v>9</v>
      </c>
      <c r="I4" s="21"/>
      <c r="J4" s="21"/>
      <c r="K4" s="24" t="s">
        <v>10</v>
      </c>
    </row>
    <row r="5" spans="1:11">
      <c r="A5" s="5"/>
      <c r="B5" s="22"/>
      <c r="C5" s="19"/>
      <c r="D5" s="20"/>
      <c r="E5" s="21" t="s">
        <v>11</v>
      </c>
      <c r="F5" s="21" t="s">
        <v>12</v>
      </c>
      <c r="G5" s="21" t="s">
        <v>13</v>
      </c>
      <c r="H5" s="21" t="s">
        <v>11</v>
      </c>
      <c r="I5" s="21" t="s">
        <v>12</v>
      </c>
      <c r="J5" s="21" t="s">
        <v>13</v>
      </c>
      <c r="K5" s="24"/>
    </row>
    <row r="6" ht="18" customHeight="1" spans="1:11">
      <c r="A6" s="23"/>
      <c r="B6" s="24">
        <v>0</v>
      </c>
      <c r="C6" s="25" t="s">
        <v>14</v>
      </c>
      <c r="D6" s="25"/>
      <c r="E6" s="26"/>
      <c r="F6" s="27"/>
      <c r="G6" s="28">
        <v>679460.83</v>
      </c>
      <c r="H6" s="27"/>
      <c r="I6" s="26"/>
      <c r="J6" s="28">
        <v>1578.87</v>
      </c>
      <c r="K6" s="37"/>
    </row>
    <row r="7" s="7" customFormat="1" ht="18" customHeight="1" spans="1:11">
      <c r="A7" s="29" t="s">
        <v>15</v>
      </c>
      <c r="B7" s="24">
        <v>1</v>
      </c>
      <c r="C7" s="25" t="s">
        <v>16</v>
      </c>
      <c r="D7" s="25"/>
      <c r="E7" s="30">
        <v>10044.02</v>
      </c>
      <c r="F7" s="25"/>
      <c r="G7" s="31"/>
      <c r="H7" s="25"/>
      <c r="I7" s="30"/>
      <c r="J7" s="31"/>
      <c r="K7" s="25"/>
    </row>
    <row r="8" s="7" customFormat="1" ht="18" customHeight="1" spans="1:11">
      <c r="A8" s="29" t="s">
        <v>17</v>
      </c>
      <c r="B8" s="24">
        <v>2</v>
      </c>
      <c r="C8" s="25" t="s">
        <v>18</v>
      </c>
      <c r="D8" s="25"/>
      <c r="E8" s="30">
        <v>1000</v>
      </c>
      <c r="F8" s="25"/>
      <c r="G8" s="31"/>
      <c r="H8" s="25"/>
      <c r="I8" s="30"/>
      <c r="J8" s="31"/>
      <c r="K8" s="37"/>
    </row>
    <row r="9" s="7" customFormat="1" ht="18" customHeight="1" spans="1:11">
      <c r="A9" s="29" t="s">
        <v>19</v>
      </c>
      <c r="B9" s="24">
        <v>3</v>
      </c>
      <c r="C9" s="25" t="s">
        <v>20</v>
      </c>
      <c r="D9" s="25"/>
      <c r="E9" s="30">
        <v>42960</v>
      </c>
      <c r="F9" s="25"/>
      <c r="G9" s="31"/>
      <c r="H9" s="25"/>
      <c r="I9" s="30"/>
      <c r="J9" s="31"/>
      <c r="K9" s="37"/>
    </row>
    <row r="10" s="7" customFormat="1" ht="18" customHeight="1" spans="1:11">
      <c r="A10" s="29" t="s">
        <v>21</v>
      </c>
      <c r="B10" s="24">
        <v>4</v>
      </c>
      <c r="C10" s="25" t="s">
        <v>22</v>
      </c>
      <c r="D10" s="25"/>
      <c r="E10" s="30">
        <v>40000</v>
      </c>
      <c r="F10" s="25"/>
      <c r="G10" s="31"/>
      <c r="H10" s="25"/>
      <c r="I10" s="30"/>
      <c r="J10" s="31"/>
      <c r="K10" s="37"/>
    </row>
    <row r="11" s="7" customFormat="1" ht="18" customHeight="1" spans="1:11">
      <c r="A11" s="29" t="s">
        <v>21</v>
      </c>
      <c r="B11" s="24">
        <v>5</v>
      </c>
      <c r="C11" s="25" t="s">
        <v>23</v>
      </c>
      <c r="D11" s="25"/>
      <c r="E11" s="30">
        <v>39200</v>
      </c>
      <c r="F11" s="25"/>
      <c r="G11" s="31"/>
      <c r="H11" s="25"/>
      <c r="I11" s="30"/>
      <c r="J11" s="31"/>
      <c r="K11" s="37"/>
    </row>
    <row r="12" s="7" customFormat="1" ht="18" customHeight="1" spans="1:11">
      <c r="A12" s="29" t="s">
        <v>24</v>
      </c>
      <c r="B12" s="24">
        <v>6</v>
      </c>
      <c r="C12" s="25" t="s">
        <v>25</v>
      </c>
      <c r="D12" s="25"/>
      <c r="E12" s="30"/>
      <c r="F12" s="25">
        <v>967</v>
      </c>
      <c r="G12" s="31"/>
      <c r="H12" s="25"/>
      <c r="I12" s="30"/>
      <c r="J12" s="31"/>
      <c r="K12" s="37"/>
    </row>
    <row r="13" s="7" customFormat="1" ht="18" customHeight="1" spans="1:11">
      <c r="A13" s="29" t="s">
        <v>26</v>
      </c>
      <c r="B13" s="24">
        <v>7</v>
      </c>
      <c r="C13" s="25" t="s">
        <v>27</v>
      </c>
      <c r="D13" s="25"/>
      <c r="E13" s="30"/>
      <c r="F13" s="25">
        <v>4650</v>
      </c>
      <c r="G13" s="31"/>
      <c r="H13" s="25"/>
      <c r="I13" s="30"/>
      <c r="J13" s="31"/>
      <c r="K13" s="37"/>
    </row>
    <row r="14" s="7" customFormat="1" ht="18" customHeight="1" spans="1:11">
      <c r="A14" s="29" t="s">
        <v>26</v>
      </c>
      <c r="B14" s="24">
        <v>8</v>
      </c>
      <c r="C14" s="25" t="s">
        <v>28</v>
      </c>
      <c r="D14" s="25"/>
      <c r="E14" s="30"/>
      <c r="F14" s="25">
        <v>26840</v>
      </c>
      <c r="G14" s="31"/>
      <c r="H14" s="25"/>
      <c r="I14" s="30"/>
      <c r="J14" s="31"/>
      <c r="K14" s="37"/>
    </row>
    <row r="15" s="7" customFormat="1" ht="18" customHeight="1" spans="1:11">
      <c r="A15" s="29" t="s">
        <v>26</v>
      </c>
      <c r="B15" s="24">
        <v>9</v>
      </c>
      <c r="C15" s="25" t="s">
        <v>29</v>
      </c>
      <c r="D15" s="25"/>
      <c r="E15" s="30"/>
      <c r="F15" s="25">
        <v>1700</v>
      </c>
      <c r="G15" s="31"/>
      <c r="H15" s="25"/>
      <c r="I15" s="30"/>
      <c r="J15" s="31"/>
      <c r="K15" s="37"/>
    </row>
    <row r="16" s="7" customFormat="1" ht="18" customHeight="1" spans="1:11">
      <c r="A16" s="29" t="s">
        <v>30</v>
      </c>
      <c r="B16" s="24">
        <v>10</v>
      </c>
      <c r="C16" s="25" t="s">
        <v>31</v>
      </c>
      <c r="D16" s="25"/>
      <c r="E16" s="30"/>
      <c r="F16" s="25">
        <v>6559.72</v>
      </c>
      <c r="G16" s="31"/>
      <c r="H16" s="25"/>
      <c r="I16" s="30"/>
      <c r="J16" s="31"/>
      <c r="K16" s="37"/>
    </row>
    <row r="17" s="7" customFormat="1" ht="18" customHeight="1" spans="1:11">
      <c r="A17" s="29" t="s">
        <v>30</v>
      </c>
      <c r="B17" s="24">
        <v>11</v>
      </c>
      <c r="C17" s="25" t="s">
        <v>32</v>
      </c>
      <c r="D17" s="25"/>
      <c r="E17" s="30"/>
      <c r="F17" s="25">
        <v>3000</v>
      </c>
      <c r="G17" s="31"/>
      <c r="H17" s="25">
        <v>3000</v>
      </c>
      <c r="I17" s="30"/>
      <c r="J17" s="31"/>
      <c r="K17" s="37"/>
    </row>
    <row r="18" s="7" customFormat="1" ht="18" customHeight="1" spans="1:11">
      <c r="A18" s="29" t="s">
        <v>33</v>
      </c>
      <c r="B18" s="24">
        <v>12</v>
      </c>
      <c r="C18" s="25" t="s">
        <v>34</v>
      </c>
      <c r="D18" s="25"/>
      <c r="E18" s="30"/>
      <c r="F18" s="25"/>
      <c r="G18" s="31"/>
      <c r="H18" s="25"/>
      <c r="I18" s="30">
        <v>1599</v>
      </c>
      <c r="J18" s="31"/>
      <c r="K18" s="37"/>
    </row>
    <row r="19" s="7" customFormat="1" ht="18" customHeight="1" spans="1:11">
      <c r="A19" s="29" t="s">
        <v>33</v>
      </c>
      <c r="B19" s="24">
        <v>13</v>
      </c>
      <c r="C19" s="25" t="s">
        <v>35</v>
      </c>
      <c r="D19" s="25"/>
      <c r="E19" s="30"/>
      <c r="F19" s="25"/>
      <c r="G19" s="31"/>
      <c r="H19" s="25"/>
      <c r="I19" s="30">
        <v>125</v>
      </c>
      <c r="J19" s="31"/>
      <c r="K19" s="37"/>
    </row>
    <row r="20" s="7" customFormat="1" ht="18" customHeight="1" spans="1:11">
      <c r="A20" s="29" t="s">
        <v>36</v>
      </c>
      <c r="B20" s="24">
        <v>14</v>
      </c>
      <c r="C20" s="25" t="s">
        <v>37</v>
      </c>
      <c r="D20" s="25"/>
      <c r="E20" s="30"/>
      <c r="F20" s="25">
        <v>5714.98</v>
      </c>
      <c r="G20" s="31"/>
      <c r="H20" s="25"/>
      <c r="I20" s="30"/>
      <c r="J20" s="31"/>
      <c r="K20" s="37"/>
    </row>
    <row r="21" s="7" customFormat="1" ht="18" customHeight="1" spans="1:11">
      <c r="A21" s="29" t="s">
        <v>36</v>
      </c>
      <c r="B21" s="24">
        <v>15</v>
      </c>
      <c r="C21" s="25" t="s">
        <v>38</v>
      </c>
      <c r="D21" s="25"/>
      <c r="E21" s="30"/>
      <c r="F21" s="25">
        <v>10690.59</v>
      </c>
      <c r="G21" s="31"/>
      <c r="H21" s="25"/>
      <c r="I21" s="30"/>
      <c r="J21" s="31"/>
      <c r="K21" s="37"/>
    </row>
    <row r="22" s="7" customFormat="1" ht="18" customHeight="1" spans="1:11">
      <c r="A22" s="29" t="s">
        <v>36</v>
      </c>
      <c r="B22" s="24">
        <v>16</v>
      </c>
      <c r="C22" s="25" t="s">
        <v>39</v>
      </c>
      <c r="D22" s="25"/>
      <c r="E22" s="30"/>
      <c r="F22" s="25">
        <v>7730</v>
      </c>
      <c r="G22" s="31"/>
      <c r="H22" s="25"/>
      <c r="I22" s="30"/>
      <c r="J22" s="31"/>
      <c r="K22" s="37"/>
    </row>
    <row r="23" s="7" customFormat="1" ht="18" customHeight="1" spans="1:11">
      <c r="A23" s="29" t="s">
        <v>40</v>
      </c>
      <c r="B23" s="24">
        <v>17</v>
      </c>
      <c r="C23" s="25" t="s">
        <v>41</v>
      </c>
      <c r="D23" s="25"/>
      <c r="E23" s="30"/>
      <c r="F23" s="25"/>
      <c r="G23" s="31"/>
      <c r="H23" s="25"/>
      <c r="I23" s="30">
        <v>3270.07</v>
      </c>
      <c r="J23" s="31"/>
      <c r="K23" s="37"/>
    </row>
    <row r="24" s="7" customFormat="1" ht="18" customHeight="1" spans="1:11">
      <c r="A24" s="29" t="s">
        <v>40</v>
      </c>
      <c r="B24" s="24">
        <v>18</v>
      </c>
      <c r="C24" s="25" t="s">
        <v>42</v>
      </c>
      <c r="D24" s="25"/>
      <c r="E24" s="30"/>
      <c r="F24" s="25"/>
      <c r="G24" s="31"/>
      <c r="H24" s="25"/>
      <c r="I24" s="30">
        <v>1086.06</v>
      </c>
      <c r="J24" s="31"/>
      <c r="K24" s="37"/>
    </row>
    <row r="25" s="7" customFormat="1" ht="18" customHeight="1" spans="1:11">
      <c r="A25" s="29"/>
      <c r="B25" s="24"/>
      <c r="C25" s="25"/>
      <c r="D25" s="25"/>
      <c r="E25" s="30"/>
      <c r="F25" s="25"/>
      <c r="G25" s="31"/>
      <c r="H25" s="25"/>
      <c r="I25" s="30"/>
      <c r="J25" s="31"/>
      <c r="K25" s="37"/>
    </row>
    <row r="26" s="7" customFormat="1" ht="18" customHeight="1" spans="1:11">
      <c r="A26" s="29"/>
      <c r="B26" s="24"/>
      <c r="C26" s="25"/>
      <c r="D26" s="25"/>
      <c r="E26" s="30"/>
      <c r="F26" s="25"/>
      <c r="G26" s="31"/>
      <c r="H26" s="25"/>
      <c r="I26" s="30"/>
      <c r="J26" s="31"/>
      <c r="K26" s="25"/>
    </row>
    <row r="27" ht="18" customHeight="1" spans="1:11">
      <c r="A27" s="32"/>
      <c r="B27" s="22"/>
      <c r="C27" s="33" t="s">
        <v>43</v>
      </c>
      <c r="D27" s="34"/>
      <c r="E27" s="28">
        <f>SUM(E6:E26)</f>
        <v>133204.02</v>
      </c>
      <c r="F27" s="28">
        <f>SUM(F6:F26)</f>
        <v>67852.29</v>
      </c>
      <c r="G27" s="28">
        <f>G6+E27-F27</f>
        <v>744812.56</v>
      </c>
      <c r="H27" s="28">
        <f>SUM(H6:H26)</f>
        <v>3000</v>
      </c>
      <c r="I27" s="28">
        <f>SUM(I6:I26)</f>
        <v>6080.13</v>
      </c>
      <c r="J27" s="28">
        <f>J6+H27-I27</f>
        <v>-1501.26</v>
      </c>
      <c r="K27" s="37"/>
    </row>
    <row r="28" ht="18" customHeight="1"/>
    <row r="29" spans="1:9">
      <c r="A29" t="s">
        <v>44</v>
      </c>
      <c r="C29" s="14"/>
      <c r="D29" s="2" t="s">
        <v>45</v>
      </c>
      <c r="I29" t="s">
        <v>46</v>
      </c>
    </row>
  </sheetData>
  <mergeCells count="8">
    <mergeCell ref="E4:G4"/>
    <mergeCell ref="H4:J4"/>
    <mergeCell ref="C27:D27"/>
    <mergeCell ref="A4:A5"/>
    <mergeCell ref="B4:B5"/>
    <mergeCell ref="C4:C5"/>
    <mergeCell ref="D4:D5"/>
    <mergeCell ref="K4:K5"/>
  </mergeCells>
  <printOptions horizontalCentered="1"/>
  <pageMargins left="0.236111111111111" right="0.236111111111111" top="0.550694444444444" bottom="0.550694444444444" header="0.393055555555556" footer="0.393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P13" sqref="P13"/>
    </sheetView>
  </sheetViews>
  <sheetFormatPr defaultColWidth="9" defaultRowHeight="13.5" outlineLevelRow="6"/>
  <cols>
    <col min="1" max="1" width="11.75" style="2" customWidth="1"/>
    <col min="3" max="3" width="9.5" style="2" customWidth="1"/>
    <col min="4" max="4" width="9" style="2"/>
    <col min="5" max="5" width="10.375" style="2" customWidth="1"/>
    <col min="6" max="6" width="9" style="2"/>
    <col min="7" max="7" width="11.25" style="2" customWidth="1"/>
    <col min="8" max="8" width="9" style="2"/>
    <col min="9" max="9" width="10.875" style="2" customWidth="1"/>
    <col min="12" max="12" width="10.875" customWidth="1"/>
    <col min="14" max="14" width="9.375"/>
  </cols>
  <sheetData>
    <row r="1" s="1" customFormat="1" ht="18.75" spans="1:9">
      <c r="A1" s="3" t="s">
        <v>47</v>
      </c>
      <c r="C1" s="3" t="s">
        <v>48</v>
      </c>
      <c r="D1" s="4"/>
      <c r="E1" s="3" t="s">
        <v>49</v>
      </c>
      <c r="F1" s="4"/>
      <c r="G1" s="3" t="s">
        <v>50</v>
      </c>
      <c r="H1" s="4"/>
      <c r="I1" s="3" t="s">
        <v>51</v>
      </c>
    </row>
    <row r="2" spans="1:9">
      <c r="A2" s="5">
        <v>928</v>
      </c>
      <c r="C2" s="5">
        <v>17.3</v>
      </c>
      <c r="E2" s="5">
        <v>446.96</v>
      </c>
      <c r="F2" s="2" t="s">
        <v>52</v>
      </c>
      <c r="G2" s="5">
        <v>1933.62</v>
      </c>
      <c r="I2" s="5">
        <v>2620.44</v>
      </c>
    </row>
    <row r="3" spans="1:9">
      <c r="A3" s="5">
        <v>1239.2</v>
      </c>
      <c r="C3" s="5">
        <v>15.07</v>
      </c>
      <c r="E3" s="5">
        <v>397.79</v>
      </c>
      <c r="F3" s="2" t="s">
        <v>53</v>
      </c>
      <c r="G3" s="5">
        <v>3158.97</v>
      </c>
      <c r="I3" s="5">
        <v>2330.99</v>
      </c>
    </row>
    <row r="4" spans="1:9">
      <c r="A4" s="5">
        <v>1102.87</v>
      </c>
      <c r="C4" s="5">
        <v>10.6</v>
      </c>
      <c r="E4" s="5">
        <v>198.34</v>
      </c>
      <c r="F4" s="2" t="s">
        <v>54</v>
      </c>
      <c r="G4" s="5"/>
      <c r="I4" s="5"/>
    </row>
    <row r="5" spans="1:9">
      <c r="A5" s="5"/>
      <c r="C5" s="5"/>
      <c r="E5" s="5"/>
      <c r="G5" s="5"/>
      <c r="I5" s="5"/>
    </row>
    <row r="6" spans="7:7">
      <c r="G6" s="6">
        <f>G2+G3+G4+I2+I3+I4</f>
        <v>10044.02</v>
      </c>
    </row>
    <row r="7" spans="1:3">
      <c r="A7" s="6">
        <f>A2+A3+A4</f>
        <v>3270.07</v>
      </c>
      <c r="C7" s="2">
        <f>C2+C3+C4+E2+E3+E4</f>
        <v>1086.06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三季度</vt:lpstr>
      <vt:lpstr>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Administrator</cp:lastModifiedBy>
  <dcterms:created xsi:type="dcterms:W3CDTF">2021-06-28T15:37:00Z</dcterms:created>
  <cp:lastPrinted>2022-03-31T03:12:00Z</cp:lastPrinted>
  <dcterms:modified xsi:type="dcterms:W3CDTF">2024-01-04T08:05:43Z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1CE6A4D802F449B2B6951A7961AAC6CD</vt:lpwstr>
  </property>
  <property fmtid="{D5CDD505-2E9C-101B-9397-08002B2CF9AE}" pid="3" name="KSOProductBuildVer">
    <vt:lpwstr>2052-12.1.0.15990</vt:lpwstr>
  </property>
</Properties>
</file>