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九月" sheetId="1" r:id="rId1"/>
  </sheets>
  <definedNames>
    <definedName name="_xlnm.Print_Titles" localSheetId="0">九月!$1:$3</definedName>
  </definedNames>
  <calcPr calcId="144525"/>
</workbook>
</file>

<file path=xl/sharedStrings.xml><?xml version="1.0" encoding="utf-8"?>
<sst xmlns="http://schemas.openxmlformats.org/spreadsheetml/2006/main" count="42" uniqueCount="39">
  <si>
    <t>府河镇农村财务收、支原始凭证日记登记台账</t>
  </si>
  <si>
    <t xml:space="preserve">  单位： 严家畈村                    2021年9月  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</si>
  <si>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</si>
  <si>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</si>
  <si>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</si>
  <si>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</si>
  <si>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</si>
  <si>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</si>
  <si>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</si>
  <si>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</si>
  <si>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</si>
  <si>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</si>
  <si>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</si>
  <si>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收村向财政借款（还农户小额贷款）</t>
  </si>
  <si>
    <t>短期借款</t>
  </si>
  <si>
    <t>04873728</t>
  </si>
  <si>
    <t>付农户小额贷款上村垫付偿还</t>
  </si>
  <si>
    <t>应收款</t>
  </si>
  <si>
    <t>0004202</t>
  </si>
  <si>
    <t>收到①银行存款本金还村垫付的小额贷款应收款减少240000元②存款利息其他应收5400元</t>
  </si>
  <si>
    <t>应收款              其他收入</t>
  </si>
  <si>
    <t>04873729</t>
  </si>
  <si>
    <t>付还财政借款</t>
  </si>
  <si>
    <t>00582067</t>
  </si>
  <si>
    <t>收到国网湖北送变电有限公司拨青苗补偿费</t>
  </si>
  <si>
    <t>其他收入</t>
  </si>
  <si>
    <t>04873726</t>
  </si>
  <si>
    <t>收到小额扶贫贷款存款利息</t>
  </si>
  <si>
    <t>04873730</t>
  </si>
  <si>
    <t>付贫困户小额贷款利息</t>
  </si>
  <si>
    <t>其他支出</t>
  </si>
  <si>
    <t>付严家畈村八月份电费</t>
  </si>
  <si>
    <t>管理费</t>
  </si>
  <si>
    <t>付长岗水库不办不动产证费用</t>
  </si>
  <si>
    <t>0003826896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</si>
  <si>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</si>
  <si>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</si>
  <si>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</t>
  </si>
  <si>
    <t>审核人：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</si>
</sst>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9"/>
      <name val="宋体"/>
      <charset val="134"/>
    </font>
    <font>
      <b/>
      <sz val="9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color indexed="8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Font="0" applyAlignment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7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5" fillId="9" borderId="3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top"/>
    </xf>
    <xf numFmtId="49" fontId="6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3"/>
  <sheetViews>
    <sheetView showGridLines="0" tabSelected="1" zoomScaleSheetLayoutView="60" workbookViewId="0">
      <pane ySplit="3" topLeftCell="A4" activePane="bottomLeft" state="frozenSplit"/>
      <selection/>
      <selection pane="bottomLeft" activeCell="O7" sqref="O7"/>
    </sheetView>
  </sheetViews>
  <sheetFormatPr defaultColWidth="9" defaultRowHeight="16.95" customHeight="1"/>
  <cols>
    <col min="1" max="1" width="1.25555555555556" style="3" customWidth="1"/>
    <col min="2" max="2" width="4.62222222222222" style="3" customWidth="1"/>
    <col min="3" max="3" width="5.12222222222222" style="3" customWidth="1"/>
    <col min="4" max="4" width="11.8777777777778" style="3" customWidth="1"/>
    <col min="5" max="5" width="40" style="3" customWidth="1"/>
    <col min="6" max="6" width="17.5" style="3" customWidth="1"/>
    <col min="7" max="9" width="15" style="3" customWidth="1"/>
    <col min="10" max="10" width="17.3777777777778" style="3" customWidth="1"/>
    <col min="11" max="16384" width="9" style="3"/>
  </cols>
  <sheetData>
    <row r="1" s="1" customFormat="1" ht="30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ht="16.05" customHeight="1" spans="2:10">
      <c r="B2" s="5" t="s">
        <v>1</v>
      </c>
      <c r="C2" s="5"/>
      <c r="D2" s="5"/>
      <c r="E2" s="5"/>
      <c r="F2" s="5"/>
      <c r="G2" s="5"/>
      <c r="H2" s="5"/>
      <c r="I2" s="5"/>
      <c r="J2" s="5"/>
    </row>
    <row r="3" ht="36" customHeight="1" spans="2:10"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</row>
    <row r="4" ht="30" customHeight="1" spans="2:10">
      <c r="B4" s="7"/>
      <c r="C4" s="7"/>
      <c r="D4" s="8"/>
      <c r="E4" s="6" t="s">
        <v>11</v>
      </c>
      <c r="F4" s="8"/>
      <c r="G4" s="9"/>
      <c r="H4" s="9"/>
      <c r="I4" s="9">
        <v>0</v>
      </c>
      <c r="J4" s="9"/>
    </row>
    <row r="5" ht="30" customHeight="1" spans="2:10">
      <c r="B5" s="7"/>
      <c r="C5" s="7"/>
      <c r="D5" s="8"/>
      <c r="E5" s="6" t="s">
        <v>12</v>
      </c>
      <c r="F5" s="8"/>
      <c r="G5" s="9"/>
      <c r="H5" s="9"/>
      <c r="I5" s="9">
        <v>59592.71</v>
      </c>
      <c r="J5" s="9"/>
    </row>
    <row r="6" ht="42" customHeight="1" spans="2:10">
      <c r="B6" s="7">
        <v>8</v>
      </c>
      <c r="C6" s="7">
        <v>30</v>
      </c>
      <c r="D6" s="8">
        <v>1</v>
      </c>
      <c r="E6" s="8" t="s">
        <v>13</v>
      </c>
      <c r="F6" s="8" t="s">
        <v>14</v>
      </c>
      <c r="G6" s="9">
        <v>200000</v>
      </c>
      <c r="H6" s="9"/>
      <c r="I6" s="9">
        <f t="shared" ref="I6:I11" si="0">I5+G6</f>
        <v>259592.71</v>
      </c>
      <c r="J6" s="13" t="s">
        <v>15</v>
      </c>
    </row>
    <row r="7" ht="72" customHeight="1" spans="2:10">
      <c r="B7" s="7">
        <v>8</v>
      </c>
      <c r="C7" s="7">
        <v>30</v>
      </c>
      <c r="D7" s="8">
        <v>2</v>
      </c>
      <c r="E7" s="8" t="s">
        <v>16</v>
      </c>
      <c r="F7" s="8" t="s">
        <v>17</v>
      </c>
      <c r="G7" s="9"/>
      <c r="H7" s="9">
        <v>240000</v>
      </c>
      <c r="I7" s="9">
        <f t="shared" ref="I7:I14" si="1">I6-H7</f>
        <v>19592.71</v>
      </c>
      <c r="J7" s="13" t="s">
        <v>18</v>
      </c>
    </row>
    <row r="8" ht="45" customHeight="1" spans="2:10">
      <c r="B8" s="7">
        <v>9</v>
      </c>
      <c r="C8" s="7">
        <v>10</v>
      </c>
      <c r="D8" s="8">
        <v>3</v>
      </c>
      <c r="E8" s="8" t="s">
        <v>19</v>
      </c>
      <c r="F8" s="8" t="s">
        <v>20</v>
      </c>
      <c r="G8" s="9">
        <v>245400</v>
      </c>
      <c r="H8" s="9"/>
      <c r="I8" s="9">
        <f t="shared" si="0"/>
        <v>264992.71</v>
      </c>
      <c r="J8" s="13" t="s">
        <v>21</v>
      </c>
    </row>
    <row r="9" ht="30" customHeight="1" spans="2:10">
      <c r="B9" s="7">
        <v>9</v>
      </c>
      <c r="C9" s="7">
        <v>10</v>
      </c>
      <c r="D9" s="8">
        <v>4</v>
      </c>
      <c r="E9" s="8" t="s">
        <v>22</v>
      </c>
      <c r="F9" s="8" t="s">
        <v>14</v>
      </c>
      <c r="G9" s="9"/>
      <c r="H9" s="9">
        <v>200000</v>
      </c>
      <c r="I9" s="9">
        <f t="shared" si="1"/>
        <v>64992.71</v>
      </c>
      <c r="J9" s="13" t="s">
        <v>23</v>
      </c>
    </row>
    <row r="10" ht="30" customHeight="1" spans="2:10">
      <c r="B10" s="7">
        <v>7</v>
      </c>
      <c r="C10" s="7">
        <v>9</v>
      </c>
      <c r="D10" s="8">
        <v>5</v>
      </c>
      <c r="E10" s="8" t="s">
        <v>24</v>
      </c>
      <c r="F10" s="8" t="s">
        <v>25</v>
      </c>
      <c r="G10" s="9">
        <v>32400</v>
      </c>
      <c r="H10" s="10"/>
      <c r="I10" s="9">
        <f t="shared" si="0"/>
        <v>97392.71</v>
      </c>
      <c r="J10" s="13" t="s">
        <v>26</v>
      </c>
    </row>
    <row r="11" ht="30" customHeight="1" spans="2:10">
      <c r="B11" s="7">
        <v>9</v>
      </c>
      <c r="C11" s="7">
        <v>28</v>
      </c>
      <c r="D11" s="8">
        <v>6</v>
      </c>
      <c r="E11" s="8" t="s">
        <v>27</v>
      </c>
      <c r="F11" s="8" t="s">
        <v>25</v>
      </c>
      <c r="G11" s="9">
        <v>2700</v>
      </c>
      <c r="H11" s="10"/>
      <c r="I11" s="9">
        <f t="shared" si="0"/>
        <v>100092.71</v>
      </c>
      <c r="J11" s="13" t="s">
        <v>28</v>
      </c>
    </row>
    <row r="12" ht="30" customHeight="1" spans="2:10">
      <c r="B12" s="7">
        <v>9</v>
      </c>
      <c r="C12" s="7">
        <v>27</v>
      </c>
      <c r="D12" s="8">
        <v>7</v>
      </c>
      <c r="E12" s="8" t="s">
        <v>29</v>
      </c>
      <c r="F12" s="8" t="s">
        <v>30</v>
      </c>
      <c r="G12" s="9"/>
      <c r="H12" s="9">
        <v>5400</v>
      </c>
      <c r="I12" s="9">
        <f t="shared" si="1"/>
        <v>94692.71</v>
      </c>
      <c r="J12" s="13"/>
    </row>
    <row r="13" ht="30" customHeight="1" spans="2:10">
      <c r="B13" s="7">
        <v>9</v>
      </c>
      <c r="C13" s="7">
        <v>27</v>
      </c>
      <c r="D13" s="8">
        <v>8</v>
      </c>
      <c r="E13" s="8" t="s">
        <v>31</v>
      </c>
      <c r="F13" s="8" t="s">
        <v>32</v>
      </c>
      <c r="G13" s="9"/>
      <c r="H13" s="9">
        <v>1242.93</v>
      </c>
      <c r="I13" s="9">
        <f t="shared" si="1"/>
        <v>93449.78</v>
      </c>
      <c r="J13" s="13"/>
    </row>
    <row r="14" ht="30" customHeight="1" spans="2:10">
      <c r="B14" s="7">
        <v>9</v>
      </c>
      <c r="C14" s="7">
        <v>27</v>
      </c>
      <c r="D14" s="8">
        <v>9</v>
      </c>
      <c r="E14" s="8" t="s">
        <v>33</v>
      </c>
      <c r="F14" s="8" t="s">
        <v>30</v>
      </c>
      <c r="G14" s="9"/>
      <c r="H14" s="9">
        <v>550</v>
      </c>
      <c r="I14" s="9">
        <f t="shared" si="1"/>
        <v>92899.78</v>
      </c>
      <c r="J14" s="13" t="s">
        <v>34</v>
      </c>
    </row>
    <row r="15" ht="30" customHeight="1" spans="2:10">
      <c r="B15" s="7"/>
      <c r="C15" s="7"/>
      <c r="D15" s="8"/>
      <c r="E15" s="8"/>
      <c r="F15" s="8"/>
      <c r="G15" s="9"/>
      <c r="H15" s="9"/>
      <c r="I15" s="9"/>
      <c r="J15" s="14"/>
    </row>
    <row r="16" ht="30" customHeight="1" spans="2:10">
      <c r="B16" s="7"/>
      <c r="C16" s="7"/>
      <c r="D16" s="8" t="s">
        <v>35</v>
      </c>
      <c r="E16" s="8"/>
      <c r="F16" s="8"/>
      <c r="G16" s="9">
        <f>SUM(G6:G14)</f>
        <v>480500</v>
      </c>
      <c r="H16" s="9">
        <f>SUM(H6:H14)</f>
        <v>447192.93</v>
      </c>
      <c r="I16" s="9">
        <f>I14</f>
        <v>92899.78</v>
      </c>
      <c r="J16" s="14"/>
    </row>
    <row r="17" ht="32" customHeight="1" spans="2:10">
      <c r="B17" s="11" t="s">
        <v>36</v>
      </c>
      <c r="C17" s="11"/>
      <c r="D17" s="11"/>
      <c r="E17" s="11"/>
      <c r="F17" s="11"/>
      <c r="G17" s="11"/>
      <c r="H17" s="11"/>
      <c r="I17" s="11"/>
      <c r="J17" s="11"/>
    </row>
    <row r="18" ht="26" customHeight="1" spans="2:10">
      <c r="B18" s="11"/>
      <c r="C18" s="11"/>
      <c r="D18" s="11"/>
      <c r="E18" s="11"/>
      <c r="F18" s="11"/>
      <c r="G18" s="11"/>
      <c r="H18" s="11"/>
      <c r="I18" s="11"/>
      <c r="J18" s="11"/>
    </row>
    <row r="19" s="2" customFormat="1" ht="28" customHeight="1" spans="4:7">
      <c r="D19" s="2" t="s">
        <v>37</v>
      </c>
      <c r="G19" s="2" t="s">
        <v>38</v>
      </c>
    </row>
    <row r="23" customHeight="1" spans="5:5">
      <c r="E23" s="12"/>
    </row>
  </sheetData>
  <mergeCells count="3">
    <mergeCell ref="B1:J1"/>
    <mergeCell ref="B2:J2"/>
    <mergeCell ref="B17:J18"/>
  </mergeCells>
  <pageMargins left="0.79" right="0.59" top="0.79" bottom="0.59" header="0" footer="0.35"/>
  <pageSetup paperSize="9" scale="75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九月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2021-11-10T08:56:00Z</dcterms:created>
  <dcterms:modified xsi:type="dcterms:W3CDTF">2022-05-20T03:38:34Z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5D87723C3B2448C991682E5B244B44B6</vt:lpwstr>
  </property>
  <property fmtid="{D5CDD505-2E9C-101B-9397-08002B2CF9AE}" pid="3" name="KSOProductBuildVer">
    <vt:lpwstr>2052-11.1.0.11691</vt:lpwstr>
  </property>
</Properties>
</file>